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tabRatio="615" activeTab="1"/>
  </bookViews>
  <sheets>
    <sheet name="1. НЕДВИЖИМОЕ ИМУЩ. 01.01.2022 " sheetId="1" r:id="rId1"/>
    <sheet name="2. ДВИЖИМОЕ ИМУЩ.на 01.01.2022" sheetId="2" r:id="rId2"/>
  </sheets>
  <definedNames/>
  <calcPr fullCalcOnLoad="1"/>
</workbook>
</file>

<file path=xl/sharedStrings.xml><?xml version="1.0" encoding="utf-8"?>
<sst xmlns="http://schemas.openxmlformats.org/spreadsheetml/2006/main" count="189" uniqueCount="128">
  <si>
    <t xml:space="preserve">
Реестровый номер 
</t>
  </si>
  <si>
    <t>Подраздел 2.1. Транспортные средства, самоходные машины и другие виды техники</t>
  </si>
  <si>
    <t>Наименование,
 №, дата правоустанав-ливающего документа</t>
  </si>
  <si>
    <t>Реестровый 
номер</t>
  </si>
  <si>
    <t xml:space="preserve">Адрес
(местоположение)
движимого имущества
</t>
  </si>
  <si>
    <t>Характеризующие физические свойства движимого имущества</t>
  </si>
  <si>
    <t xml:space="preserve">Балансовая </t>
  </si>
  <si>
    <t xml:space="preserve">Подраздел 2.2.1 Акции в акционерных  обществ  </t>
  </si>
  <si>
    <t>Наименование акционерного общества-эмитента, 
его основном государственном регистрационном номере</t>
  </si>
  <si>
    <t>Количество акций, выпущенных  акционерным 
обществом (с указанием количества привилегированных акций), и размере доли в уставном капитале, принадлежащей муниципальному  образованию, в процентах</t>
  </si>
  <si>
    <t xml:space="preserve">Наименование хозяйственного общества, товарищества, 
его основном государственном регистрационном номере
</t>
  </si>
  <si>
    <t>Размер уставного (складочного) капитала хозяйственного общества, товарищества и доли муниципального образования  в уставном (складочном) капитале в процентах</t>
  </si>
  <si>
    <t>Подраздел 2.2.2  Доли (вклады) в уставных (складочных) капиталах хозяйственных обществ и товариществ</t>
  </si>
  <si>
    <t>ИТОГО:</t>
  </si>
  <si>
    <t xml:space="preserve">Итого по реестру муниципального недвижимого имущества 
муниципального района «Малоярославецкий район» </t>
  </si>
  <si>
    <t>Сведения о стоимости 
недвижимого имущества (руб.)</t>
  </si>
  <si>
    <t>Балансодержатель 
(МУП, МУ, казна)</t>
  </si>
  <si>
    <t>Подраздел 1.1. Нежилые здания, строения,  помещения, объекты незавершенного строительства</t>
  </si>
  <si>
    <t>Подраздел  1.2. Жилые  помещения, жилые дома, многоквартирные дома</t>
  </si>
  <si>
    <t>Подраздел 1.3. Сооружения, линейные объекты,  инженерные  сети</t>
  </si>
  <si>
    <t>Подраздел 1.4.  Земельные участки</t>
  </si>
  <si>
    <t>Подраздел 1.5. Иное недвижимое имущество</t>
  </si>
  <si>
    <t>№
п/п</t>
  </si>
  <si>
    <t>Наименование 
недвижимого имущества</t>
  </si>
  <si>
    <t xml:space="preserve">Адрес
(местоположение)
недвижимого имущества
</t>
  </si>
  <si>
    <t>Площадь, 
протяженность и иные параметры, характеризующие физические свойства недвижимого имущества</t>
  </si>
  <si>
    <t>Балансовая</t>
  </si>
  <si>
    <t>Остаточная</t>
  </si>
  <si>
    <t>Кадастровая</t>
  </si>
  <si>
    <t xml:space="preserve">Основания
для включения в реестр
</t>
  </si>
  <si>
    <t>Подраздел 2.2. Иное движимое имущество</t>
  </si>
  <si>
    <t>Наименование, 
№, дата правоустанав-ливающего документа</t>
  </si>
  <si>
    <t>Наименование движимого имущества</t>
  </si>
  <si>
    <t xml:space="preserve">Итого по реестру муниципального движимого имущества 
муниципального района «Малоярославецкий район» </t>
  </si>
  <si>
    <t xml:space="preserve">№
свидетельства 
о
гос-ной
регистрации и дата регистрации
</t>
  </si>
  <si>
    <t>кирпичное здание конторы</t>
  </si>
  <si>
    <t>с.Маклино, ул.Центральная д.32</t>
  </si>
  <si>
    <t>263кв.м 2-х этажное</t>
  </si>
  <si>
    <t xml:space="preserve">2-ая квартира </t>
  </si>
  <si>
    <t>ул.Заводская д.13 кв.2</t>
  </si>
  <si>
    <t>ул.Заводская д.13 кв.16</t>
  </si>
  <si>
    <t>ул.Заводская д.13 кв.17</t>
  </si>
  <si>
    <t>домовладение</t>
  </si>
  <si>
    <t>д.Радищево, ул.Загородная д.20</t>
  </si>
  <si>
    <t>1/2 доля в домовладении</t>
  </si>
  <si>
    <t>д.Локонское, д.б/н, пом.2</t>
  </si>
  <si>
    <t>д.Верховье, ул.Мирная д.16 пом.2</t>
  </si>
  <si>
    <t>имущество казны</t>
  </si>
  <si>
    <t>правообладатель</t>
  </si>
  <si>
    <t>дата принятия к учету</t>
  </si>
  <si>
    <t>устройство элементов каркаса</t>
  </si>
  <si>
    <t>скамейки</t>
  </si>
  <si>
    <t>Устройство подъезда к кладбищу</t>
  </si>
  <si>
    <t>Тротуарная дорожка 2012</t>
  </si>
  <si>
    <t>колодец</t>
  </si>
  <si>
    <t>ограждение</t>
  </si>
  <si>
    <t>трансформаторная подстанция 160кВт</t>
  </si>
  <si>
    <t>контейнерные площадки</t>
  </si>
  <si>
    <t>детская площадка</t>
  </si>
  <si>
    <t>ограждение детской площадки</t>
  </si>
  <si>
    <t>спортивная площадка</t>
  </si>
  <si>
    <t>сетчатое ограждение футбольного поля</t>
  </si>
  <si>
    <t>ограждение торца здания</t>
  </si>
  <si>
    <t>контейнерная площадка</t>
  </si>
  <si>
    <t xml:space="preserve">тротуарная тропинка </t>
  </si>
  <si>
    <t>пешеходная дорожка на кладбище</t>
  </si>
  <si>
    <t xml:space="preserve">устройство дороги </t>
  </si>
  <si>
    <t>поручень</t>
  </si>
  <si>
    <t>д.Барденево</t>
  </si>
  <si>
    <t>ограждение на пересечении</t>
  </si>
  <si>
    <t>ул.Центральная, ул.Заречная</t>
  </si>
  <si>
    <t>д.Верховье</t>
  </si>
  <si>
    <t xml:space="preserve">устройство пешеходной дорожки </t>
  </si>
  <si>
    <t>дорога</t>
  </si>
  <si>
    <t xml:space="preserve">устройство тропинки </t>
  </si>
  <si>
    <t>ул.Лесная</t>
  </si>
  <si>
    <t>ул.Колхозная</t>
  </si>
  <si>
    <t>д.Чулково</t>
  </si>
  <si>
    <t>Радищево</t>
  </si>
  <si>
    <t>Рысковщина</t>
  </si>
  <si>
    <t>д.Синяково</t>
  </si>
  <si>
    <t xml:space="preserve">д.Радищево, </t>
  </si>
  <si>
    <t>ул.Центральная</t>
  </si>
  <si>
    <t>"Поле Памяти"</t>
  </si>
  <si>
    <t>д.Радищево</t>
  </si>
  <si>
    <t>д.Ильичевка</t>
  </si>
  <si>
    <t>ул.Центральная ж/д переезд</t>
  </si>
  <si>
    <t>ул.Новая</t>
  </si>
  <si>
    <t>ул.проезд Заречный</t>
  </si>
  <si>
    <t>блок контейнер №1</t>
  </si>
  <si>
    <t>блок контейнер №2</t>
  </si>
  <si>
    <t>пос.Лесничество</t>
  </si>
  <si>
    <t>СП "Село Маклино"</t>
  </si>
  <si>
    <t>Автомобиль Chevrolet Niva</t>
  </si>
  <si>
    <t>тракторный прицеп-цистерна 2000л</t>
  </si>
  <si>
    <t>тракторный прицеп-цистерна 4000л</t>
  </si>
  <si>
    <t>с.Маклино ул.Центральная</t>
  </si>
  <si>
    <t>д. Верховье, ДНП "Верховье"</t>
  </si>
  <si>
    <t>контейнеры</t>
  </si>
  <si>
    <t>автопавильон</t>
  </si>
  <si>
    <t>Дата принятия к учету</t>
  </si>
  <si>
    <t>линия электропередачи, протяженностью 320м. Напряжение 0,4кВт</t>
  </si>
  <si>
    <t>компьютер Intel i3</t>
  </si>
  <si>
    <t>мотокоса STL FS 0,95кВт</t>
  </si>
  <si>
    <t>контейнеры ТБО</t>
  </si>
  <si>
    <t>Камеры видеонаблюдения</t>
  </si>
  <si>
    <t>Видеорегистратор</t>
  </si>
  <si>
    <t>РАЗДЕЛ 2. РЕЕСТР МУНИЦИПАЛЬНОГО ДВИЖИМОГО ИМУЩЕСТВА</t>
  </si>
  <si>
    <t>с.Маклино, ул.Центральная д.77А</t>
  </si>
  <si>
    <t>с.Лесничество ул.Березовая д.6</t>
  </si>
  <si>
    <t>земельный участок</t>
  </si>
  <si>
    <t>кад.№40:13:060205:1192</t>
  </si>
  <si>
    <t>кад.№40:13:060205:1199</t>
  </si>
  <si>
    <t>кад.№40:13:060205:1153</t>
  </si>
  <si>
    <t>кад.№40:13:060206:1054</t>
  </si>
  <si>
    <t>кад.№40:13:060303:225</t>
  </si>
  <si>
    <t>Автомобиль Duster</t>
  </si>
  <si>
    <t>контейнерная площадка д.Чулково</t>
  </si>
  <si>
    <t xml:space="preserve">Водопровод </t>
  </si>
  <si>
    <t>с.Маклино, ул.Солнечная</t>
  </si>
  <si>
    <t>Благоустройство баскетбольной площадки с полиуретановым покрытием ул.Центральная</t>
  </si>
  <si>
    <t>с.Маклино, ул.Центральная</t>
  </si>
  <si>
    <t>Благоустройство тренировочной площадки с полиуретановым покрытием ул.Центральная</t>
  </si>
  <si>
    <t xml:space="preserve">детская площадка ул.Заречная </t>
  </si>
  <si>
    <t>с.Маклино, ул.Заречная</t>
  </si>
  <si>
    <t xml:space="preserve">Детская плщадка </t>
  </si>
  <si>
    <t xml:space="preserve">Обустройство площадки для воркаута </t>
  </si>
  <si>
    <t>с.Маклино. Вблизи ул.Заводская 15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</si>
</sst>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_ ;\-#,##0\ "/>
    <numFmt numFmtId="194" formatCode="0;[Red]\-0"/>
    <numFmt numFmtId="195" formatCode="#,##0.00;[Red]\-#,##0.00"/>
    <numFmt numFmtId="196" formatCode="_(* #,##0.0_);_(* \(#,##0.0\);_(* &quot;-&quot;??_);_(@_)"/>
    <numFmt numFmtId="197" formatCode="#,##0.00_ ;\-#,##0.00\ "/>
    <numFmt numFmtId="198" formatCode="_(* #,##0.000_);_(* \(#,##0.000\);_(* &quot;-&quot;??_);_(@_)"/>
    <numFmt numFmtId="199" formatCode="_(* #,##0.0000_);_(* \(#,##0.0000\);_(* &quot;-&quot;??_);_(@_)"/>
    <numFmt numFmtId="200" formatCode="_(* #,##0_);_(* \(#,##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0.00;[Red]0.00"/>
    <numFmt numFmtId="204" formatCode="[$-FC19]d\ mmmm\ yyyy\ &quot;г.&quot;"/>
    <numFmt numFmtId="205" formatCode="#,##0.0_ ;\-#,##0.0\ "/>
  </numFmts>
  <fonts count="44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63"/>
      <name val="Calibri"/>
      <family val="2"/>
    </font>
    <font>
      <sz val="8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4" fillId="27" borderId="2" applyNumberFormat="0" applyAlignment="0" applyProtection="0"/>
    <xf numFmtId="0" fontId="31" fillId="2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87" fontId="2" fillId="34" borderId="10" xfId="6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71" fontId="2" fillId="34" borderId="10" xfId="0" applyNumberFormat="1" applyFont="1" applyFill="1" applyBorder="1" applyAlignment="1">
      <alignment horizontal="center" vertical="center"/>
    </xf>
    <xf numFmtId="4" fontId="2" fillId="34" borderId="10" xfId="60" applyNumberFormat="1" applyFont="1" applyFill="1" applyBorder="1" applyAlignment="1">
      <alignment horizontal="center" vertical="center"/>
    </xf>
    <xf numFmtId="187" fontId="3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 wrapText="1"/>
    </xf>
    <xf numFmtId="187" fontId="3" fillId="34" borderId="10" xfId="60" applyFont="1" applyFill="1" applyBorder="1" applyAlignment="1">
      <alignment horizontal="center" vertical="center"/>
    </xf>
    <xf numFmtId="187" fontId="2" fillId="35" borderId="10" xfId="6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1" fontId="8" fillId="34" borderId="0" xfId="0" applyNumberFormat="1" applyFont="1" applyFill="1" applyBorder="1" applyAlignment="1">
      <alignment horizontal="center"/>
    </xf>
    <xf numFmtId="187" fontId="3" fillId="34" borderId="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center" vertical="center"/>
    </xf>
    <xf numFmtId="14" fontId="9" fillId="34" borderId="10" xfId="0" applyNumberFormat="1" applyFont="1" applyFill="1" applyBorder="1" applyAlignment="1">
      <alignment horizontal="center" vertical="center"/>
    </xf>
    <xf numFmtId="4" fontId="9" fillId="0" borderId="10" xfId="60" applyNumberFormat="1" applyFont="1" applyFill="1" applyBorder="1" applyAlignment="1">
      <alignment horizontal="center" vertical="center"/>
    </xf>
    <xf numFmtId="4" fontId="9" fillId="34" borderId="10" xfId="60" applyNumberFormat="1" applyFont="1" applyFill="1" applyBorder="1" applyAlignment="1">
      <alignment horizontal="center" vertical="center"/>
    </xf>
    <xf numFmtId="187" fontId="9" fillId="34" borderId="10" xfId="60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187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2" fontId="9" fillId="34" borderId="10" xfId="60" applyNumberFormat="1" applyFont="1" applyFill="1" applyBorder="1" applyAlignment="1">
      <alignment horizontal="center" vertical="center" wrapText="1"/>
    </xf>
    <xf numFmtId="4" fontId="9" fillId="34" borderId="10" xfId="60" applyNumberFormat="1" applyFont="1" applyFill="1" applyBorder="1" applyAlignment="1">
      <alignment horizontal="center" vertical="center" wrapText="1"/>
    </xf>
    <xf numFmtId="187" fontId="9" fillId="34" borderId="10" xfId="60" applyFont="1" applyFill="1" applyBorder="1" applyAlignment="1">
      <alignment horizontal="center" vertical="center" wrapText="1"/>
    </xf>
    <xf numFmtId="187" fontId="10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2" fontId="9" fillId="35" borderId="10" xfId="0" applyNumberFormat="1" applyFont="1" applyFill="1" applyBorder="1" applyAlignment="1">
      <alignment horizontal="center" vertical="center" wrapText="1"/>
    </xf>
    <xf numFmtId="192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187" fontId="9" fillId="35" borderId="10" xfId="60" applyFont="1" applyFill="1" applyBorder="1" applyAlignment="1">
      <alignment horizontal="center" vertical="center" wrapText="1"/>
    </xf>
    <xf numFmtId="4" fontId="9" fillId="34" borderId="10" xfId="60" applyNumberFormat="1" applyFont="1" applyFill="1" applyBorder="1" applyAlignment="1">
      <alignment horizontal="right" vertical="center" wrapText="1"/>
    </xf>
    <xf numFmtId="187" fontId="10" fillId="34" borderId="10" xfId="60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/>
    </xf>
    <xf numFmtId="171" fontId="10" fillId="34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/>
    </xf>
    <xf numFmtId="0" fontId="9" fillId="34" borderId="0" xfId="0" applyFont="1" applyFill="1" applyAlignment="1">
      <alignment horizontal="right" vertical="center" wrapText="1"/>
    </xf>
    <xf numFmtId="0" fontId="9" fillId="34" borderId="0" xfId="0" applyFont="1" applyFill="1" applyAlignment="1">
      <alignment horizontal="right" vertical="center"/>
    </xf>
    <xf numFmtId="0" fontId="9" fillId="35" borderId="1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A66" sqref="A66:K66"/>
    </sheetView>
  </sheetViews>
  <sheetFormatPr defaultColWidth="9.140625" defaultRowHeight="12.75"/>
  <cols>
    <col min="1" max="1" width="4.28125" style="0" customWidth="1"/>
    <col min="2" max="2" width="10.140625" style="0" customWidth="1"/>
    <col min="3" max="3" width="16.7109375" style="0" customWidth="1"/>
    <col min="4" max="4" width="21.00390625" style="0" customWidth="1"/>
    <col min="5" max="5" width="20.421875" style="0" customWidth="1"/>
    <col min="6" max="6" width="17.8515625" style="0" customWidth="1"/>
    <col min="7" max="7" width="15.421875" style="0" customWidth="1"/>
    <col min="8" max="8" width="14.8515625" style="0" customWidth="1"/>
    <col min="9" max="9" width="14.421875" style="0" customWidth="1"/>
    <col min="10" max="10" width="11.140625" style="0" customWidth="1"/>
    <col min="11" max="11" width="18.140625" style="0" customWidth="1"/>
    <col min="13" max="13" width="18.28125" style="0" customWidth="1"/>
    <col min="14" max="14" width="10.140625" style="0" bestFit="1" customWidth="1"/>
    <col min="15" max="15" width="13.57421875" style="0" customWidth="1"/>
    <col min="16" max="16" width="19.28125" style="0" customWidth="1"/>
    <col min="17" max="17" width="15.421875" style="0" customWidth="1"/>
  </cols>
  <sheetData>
    <row r="1" spans="1:11" ht="10.5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2.5" customHeight="1">
      <c r="A2" s="66" t="s">
        <v>92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64.5" customHeight="1">
      <c r="A3" s="61" t="s">
        <v>22</v>
      </c>
      <c r="B3" s="61" t="s">
        <v>0</v>
      </c>
      <c r="C3" s="61" t="s">
        <v>23</v>
      </c>
      <c r="D3" s="61" t="s">
        <v>24</v>
      </c>
      <c r="E3" s="61" t="s">
        <v>49</v>
      </c>
      <c r="F3" s="61" t="s">
        <v>25</v>
      </c>
      <c r="G3" s="61" t="s">
        <v>15</v>
      </c>
      <c r="H3" s="65"/>
      <c r="I3" s="65"/>
      <c r="J3" s="61" t="s">
        <v>34</v>
      </c>
      <c r="K3" s="61" t="s">
        <v>48</v>
      </c>
    </row>
    <row r="4" spans="1:11" ht="57.75" customHeight="1">
      <c r="A4" s="62"/>
      <c r="B4" s="62"/>
      <c r="C4" s="62"/>
      <c r="D4" s="62"/>
      <c r="E4" s="62"/>
      <c r="F4" s="62"/>
      <c r="G4" s="28" t="s">
        <v>26</v>
      </c>
      <c r="H4" s="28" t="s">
        <v>27</v>
      </c>
      <c r="I4" s="28" t="s">
        <v>28</v>
      </c>
      <c r="J4" s="62"/>
      <c r="K4" s="62"/>
    </row>
    <row r="5" spans="1:11" ht="12.75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</row>
    <row r="6" spans="1:11" ht="12.75">
      <c r="A6" s="60" t="s">
        <v>17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5.5">
      <c r="A7" s="29">
        <v>1</v>
      </c>
      <c r="B7" s="30">
        <v>1.1</v>
      </c>
      <c r="C7" s="28" t="s">
        <v>35</v>
      </c>
      <c r="D7" s="28" t="s">
        <v>36</v>
      </c>
      <c r="E7" s="31">
        <v>39276</v>
      </c>
      <c r="F7" s="28" t="s">
        <v>37</v>
      </c>
      <c r="G7" s="32">
        <v>15000</v>
      </c>
      <c r="H7" s="33">
        <v>7832.76</v>
      </c>
      <c r="I7" s="34"/>
      <c r="J7" s="28"/>
      <c r="K7" s="28"/>
    </row>
    <row r="8" spans="1:11" ht="12.75">
      <c r="A8" s="29"/>
      <c r="B8" s="35" t="s">
        <v>13</v>
      </c>
      <c r="C8" s="29"/>
      <c r="D8" s="29"/>
      <c r="E8" s="29"/>
      <c r="F8" s="29"/>
      <c r="G8" s="36">
        <f>SUM(G7:G7)</f>
        <v>15000</v>
      </c>
      <c r="H8" s="36">
        <f>SUM(H7:H7)</f>
        <v>7832.76</v>
      </c>
      <c r="I8" s="29"/>
      <c r="J8" s="29"/>
      <c r="K8" s="29"/>
    </row>
    <row r="9" spans="1:11" ht="12.75">
      <c r="A9" s="60" t="s">
        <v>18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s="27" customFormat="1" ht="12.75">
      <c r="A10" s="28">
        <v>2</v>
      </c>
      <c r="B10" s="28">
        <v>1.2</v>
      </c>
      <c r="C10" s="28" t="s">
        <v>38</v>
      </c>
      <c r="D10" s="28" t="s">
        <v>39</v>
      </c>
      <c r="E10" s="37"/>
      <c r="F10" s="37"/>
      <c r="G10" s="38">
        <v>148223</v>
      </c>
      <c r="H10" s="37"/>
      <c r="I10" s="37"/>
      <c r="J10" s="37"/>
      <c r="K10" s="28" t="s">
        <v>47</v>
      </c>
    </row>
    <row r="11" spans="1:11" s="27" customFormat="1" ht="12.75" hidden="1">
      <c r="A11" s="28">
        <v>3</v>
      </c>
      <c r="B11" s="28">
        <v>1.3</v>
      </c>
      <c r="C11" s="28" t="s">
        <v>38</v>
      </c>
      <c r="D11" s="28" t="s">
        <v>40</v>
      </c>
      <c r="E11" s="37"/>
      <c r="F11" s="37"/>
      <c r="G11" s="38"/>
      <c r="H11" s="37"/>
      <c r="I11" s="37"/>
      <c r="J11" s="37"/>
      <c r="K11" s="28" t="s">
        <v>47</v>
      </c>
    </row>
    <row r="12" spans="1:11" s="27" customFormat="1" ht="12.75">
      <c r="A12" s="28">
        <v>4</v>
      </c>
      <c r="B12" s="28">
        <v>1.4</v>
      </c>
      <c r="C12" s="28" t="s">
        <v>38</v>
      </c>
      <c r="D12" s="28" t="s">
        <v>41</v>
      </c>
      <c r="E12" s="37"/>
      <c r="F12" s="37"/>
      <c r="G12" s="38">
        <v>163303</v>
      </c>
      <c r="H12" s="37"/>
      <c r="I12" s="37"/>
      <c r="J12" s="37"/>
      <c r="K12" s="28" t="s">
        <v>47</v>
      </c>
    </row>
    <row r="13" spans="1:11" s="27" customFormat="1" ht="25.5">
      <c r="A13" s="28">
        <v>5</v>
      </c>
      <c r="B13" s="28">
        <v>1.5</v>
      </c>
      <c r="C13" s="28" t="s">
        <v>42</v>
      </c>
      <c r="D13" s="28" t="s">
        <v>43</v>
      </c>
      <c r="E13" s="37"/>
      <c r="F13" s="37"/>
      <c r="G13" s="38">
        <v>78191</v>
      </c>
      <c r="H13" s="37"/>
      <c r="I13" s="37"/>
      <c r="J13" s="37"/>
      <c r="K13" s="28" t="s">
        <v>47</v>
      </c>
    </row>
    <row r="14" spans="1:11" s="27" customFormat="1" ht="25.5">
      <c r="A14" s="28">
        <v>6</v>
      </c>
      <c r="B14" s="28">
        <v>1.6</v>
      </c>
      <c r="C14" s="28" t="s">
        <v>44</v>
      </c>
      <c r="D14" s="28" t="s">
        <v>45</v>
      </c>
      <c r="E14" s="37"/>
      <c r="F14" s="37"/>
      <c r="G14" s="38">
        <v>52537</v>
      </c>
      <c r="H14" s="37"/>
      <c r="I14" s="37"/>
      <c r="J14" s="37"/>
      <c r="K14" s="28" t="s">
        <v>47</v>
      </c>
    </row>
    <row r="15" spans="1:11" s="27" customFormat="1" ht="25.5">
      <c r="A15" s="28">
        <v>7</v>
      </c>
      <c r="B15" s="28">
        <v>1.7</v>
      </c>
      <c r="C15" s="28" t="s">
        <v>44</v>
      </c>
      <c r="D15" s="28" t="s">
        <v>46</v>
      </c>
      <c r="E15" s="28"/>
      <c r="F15" s="28"/>
      <c r="G15" s="39">
        <v>189706</v>
      </c>
      <c r="H15" s="40"/>
      <c r="I15" s="41"/>
      <c r="J15" s="41"/>
      <c r="K15" s="28" t="s">
        <v>47</v>
      </c>
    </row>
    <row r="16" spans="1:11" s="27" customFormat="1" ht="25.5">
      <c r="A16" s="28">
        <v>8</v>
      </c>
      <c r="B16" s="28">
        <v>1.8</v>
      </c>
      <c r="C16" s="28" t="s">
        <v>42</v>
      </c>
      <c r="D16" s="28" t="s">
        <v>108</v>
      </c>
      <c r="E16" s="28"/>
      <c r="F16" s="28"/>
      <c r="G16" s="39">
        <v>322848.35</v>
      </c>
      <c r="H16" s="40"/>
      <c r="I16" s="41"/>
      <c r="J16" s="41"/>
      <c r="K16" s="28" t="s">
        <v>47</v>
      </c>
    </row>
    <row r="17" spans="1:11" s="27" customFormat="1" ht="25.5">
      <c r="A17" s="28">
        <v>9</v>
      </c>
      <c r="B17" s="28">
        <v>1.9</v>
      </c>
      <c r="C17" s="28" t="s">
        <v>38</v>
      </c>
      <c r="D17" s="28" t="s">
        <v>109</v>
      </c>
      <c r="E17" s="28"/>
      <c r="F17" s="28"/>
      <c r="G17" s="39">
        <v>545562.42</v>
      </c>
      <c r="H17" s="40"/>
      <c r="I17" s="41"/>
      <c r="J17" s="41"/>
      <c r="K17" s="28" t="s">
        <v>47</v>
      </c>
    </row>
    <row r="18" spans="1:11" s="27" customFormat="1" ht="12.75">
      <c r="A18" s="28"/>
      <c r="B18" s="37" t="s">
        <v>13</v>
      </c>
      <c r="C18" s="28"/>
      <c r="D18" s="28"/>
      <c r="E18" s="28"/>
      <c r="F18" s="28"/>
      <c r="G18" s="42">
        <f>SUM(G10:G17)</f>
        <v>1500370.77</v>
      </c>
      <c r="H18" s="43">
        <f>SUM(H15:H15)</f>
        <v>0</v>
      </c>
      <c r="I18" s="28"/>
      <c r="J18" s="28"/>
      <c r="K18" s="28"/>
    </row>
    <row r="19" spans="1:11" s="27" customFormat="1" ht="12.75">
      <c r="A19" s="59" t="s">
        <v>19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s="27" customFormat="1" ht="25.5">
      <c r="A20" s="28">
        <v>10</v>
      </c>
      <c r="B20" s="44">
        <v>2</v>
      </c>
      <c r="C20" s="44" t="s">
        <v>50</v>
      </c>
      <c r="D20" s="44"/>
      <c r="E20" s="45">
        <v>40462</v>
      </c>
      <c r="F20" s="44"/>
      <c r="G20" s="46">
        <v>74939</v>
      </c>
      <c r="H20" s="46">
        <v>0</v>
      </c>
      <c r="I20" s="28"/>
      <c r="J20" s="28"/>
      <c r="K20" s="28"/>
    </row>
    <row r="21" spans="1:11" s="27" customFormat="1" ht="12.75">
      <c r="A21" s="28">
        <v>11</v>
      </c>
      <c r="B21" s="44">
        <v>2.1</v>
      </c>
      <c r="C21" s="44" t="s">
        <v>51</v>
      </c>
      <c r="D21" s="44"/>
      <c r="E21" s="45">
        <v>40663</v>
      </c>
      <c r="F21" s="44"/>
      <c r="G21" s="46">
        <v>95262</v>
      </c>
      <c r="H21" s="46">
        <v>0</v>
      </c>
      <c r="I21" s="28"/>
      <c r="J21" s="28"/>
      <c r="K21" s="28"/>
    </row>
    <row r="22" spans="1:11" s="27" customFormat="1" ht="12.75">
      <c r="A22" s="28">
        <v>12</v>
      </c>
      <c r="B22" s="44">
        <v>2.2</v>
      </c>
      <c r="C22" s="44" t="s">
        <v>73</v>
      </c>
      <c r="D22" s="44" t="s">
        <v>71</v>
      </c>
      <c r="E22" s="45">
        <v>40544</v>
      </c>
      <c r="F22" s="44"/>
      <c r="G22" s="46">
        <v>1542479.84</v>
      </c>
      <c r="H22" s="46">
        <v>0</v>
      </c>
      <c r="I22" s="28"/>
      <c r="J22" s="28"/>
      <c r="K22" s="28"/>
    </row>
    <row r="23" spans="1:11" s="27" customFormat="1" ht="38.25">
      <c r="A23" s="28">
        <v>13</v>
      </c>
      <c r="B23" s="44">
        <v>2.3</v>
      </c>
      <c r="C23" s="44" t="s">
        <v>72</v>
      </c>
      <c r="D23" s="44" t="s">
        <v>76</v>
      </c>
      <c r="E23" s="45">
        <v>41589</v>
      </c>
      <c r="F23" s="44"/>
      <c r="G23" s="46">
        <v>198856</v>
      </c>
      <c r="H23" s="46">
        <v>0</v>
      </c>
      <c r="I23" s="28"/>
      <c r="J23" s="28"/>
      <c r="K23" s="44"/>
    </row>
    <row r="24" spans="1:11" s="27" customFormat="1" ht="25.5">
      <c r="A24" s="28">
        <v>14</v>
      </c>
      <c r="B24" s="44">
        <v>2.4</v>
      </c>
      <c r="C24" s="44" t="s">
        <v>74</v>
      </c>
      <c r="D24" s="44" t="s">
        <v>75</v>
      </c>
      <c r="E24" s="45">
        <v>41519</v>
      </c>
      <c r="F24" s="44"/>
      <c r="G24" s="46">
        <v>98162</v>
      </c>
      <c r="H24" s="46">
        <v>0</v>
      </c>
      <c r="I24" s="28"/>
      <c r="J24" s="28"/>
      <c r="K24" s="44"/>
    </row>
    <row r="25" spans="1:11" s="27" customFormat="1" ht="38.25">
      <c r="A25" s="28">
        <v>15</v>
      </c>
      <c r="B25" s="44">
        <v>2.5</v>
      </c>
      <c r="C25" s="44" t="s">
        <v>52</v>
      </c>
      <c r="D25" s="44" t="s">
        <v>77</v>
      </c>
      <c r="E25" s="45">
        <v>42549</v>
      </c>
      <c r="F25" s="44"/>
      <c r="G25" s="46">
        <v>99826</v>
      </c>
      <c r="H25" s="46">
        <v>0</v>
      </c>
      <c r="I25" s="28"/>
      <c r="J25" s="28"/>
      <c r="K25" s="44"/>
    </row>
    <row r="26" spans="1:11" s="27" customFormat="1" ht="25.5">
      <c r="A26" s="28">
        <v>16</v>
      </c>
      <c r="B26" s="44">
        <v>2.6</v>
      </c>
      <c r="C26" s="28" t="s">
        <v>53</v>
      </c>
      <c r="D26" s="28"/>
      <c r="E26" s="47">
        <v>41151</v>
      </c>
      <c r="F26" s="28"/>
      <c r="G26" s="40">
        <v>50085</v>
      </c>
      <c r="H26" s="48">
        <v>0</v>
      </c>
      <c r="I26" s="28"/>
      <c r="J26" s="28"/>
      <c r="K26" s="28"/>
    </row>
    <row r="27" spans="1:11" s="27" customFormat="1" ht="12.75">
      <c r="A27" s="28">
        <v>17</v>
      </c>
      <c r="B27" s="44">
        <v>2.7</v>
      </c>
      <c r="C27" s="28" t="s">
        <v>54</v>
      </c>
      <c r="D27" s="28" t="s">
        <v>78</v>
      </c>
      <c r="E27" s="47">
        <v>41221</v>
      </c>
      <c r="F27" s="28"/>
      <c r="G27" s="40">
        <v>78423</v>
      </c>
      <c r="H27" s="48">
        <v>0</v>
      </c>
      <c r="I27" s="28"/>
      <c r="J27" s="28"/>
      <c r="K27" s="28"/>
    </row>
    <row r="28" spans="1:11" s="27" customFormat="1" ht="12.75">
      <c r="A28" s="28">
        <v>18</v>
      </c>
      <c r="B28" s="44">
        <v>2.8</v>
      </c>
      <c r="C28" s="28" t="s">
        <v>54</v>
      </c>
      <c r="D28" s="28" t="s">
        <v>79</v>
      </c>
      <c r="E28" s="47">
        <v>40485</v>
      </c>
      <c r="F28" s="28"/>
      <c r="G28" s="40">
        <v>99997.29</v>
      </c>
      <c r="H28" s="48">
        <v>0</v>
      </c>
      <c r="I28" s="28"/>
      <c r="J28" s="28"/>
      <c r="K28" s="28"/>
    </row>
    <row r="29" spans="1:11" s="27" customFormat="1" ht="12.75">
      <c r="A29" s="28">
        <v>19</v>
      </c>
      <c r="B29" s="44">
        <v>2.9</v>
      </c>
      <c r="C29" s="28" t="s">
        <v>54</v>
      </c>
      <c r="D29" s="28" t="s">
        <v>80</v>
      </c>
      <c r="E29" s="47">
        <v>41099</v>
      </c>
      <c r="F29" s="28"/>
      <c r="G29" s="40">
        <v>72415</v>
      </c>
      <c r="H29" s="48">
        <v>0</v>
      </c>
      <c r="I29" s="28"/>
      <c r="J29" s="28"/>
      <c r="K29" s="28"/>
    </row>
    <row r="30" spans="1:11" s="27" customFormat="1" ht="12.75">
      <c r="A30" s="28">
        <v>20</v>
      </c>
      <c r="B30" s="44">
        <v>3</v>
      </c>
      <c r="C30" s="28" t="s">
        <v>54</v>
      </c>
      <c r="D30" s="28" t="s">
        <v>82</v>
      </c>
      <c r="E30" s="47">
        <v>41124</v>
      </c>
      <c r="F30" s="28"/>
      <c r="G30" s="40">
        <v>65549</v>
      </c>
      <c r="H30" s="48">
        <v>0</v>
      </c>
      <c r="I30" s="28"/>
      <c r="J30" s="28"/>
      <c r="K30" s="28"/>
    </row>
    <row r="31" spans="1:11" s="27" customFormat="1" ht="12.75">
      <c r="A31" s="28">
        <v>21</v>
      </c>
      <c r="B31" s="44">
        <v>3.1</v>
      </c>
      <c r="C31" s="28" t="s">
        <v>54</v>
      </c>
      <c r="D31" s="28" t="s">
        <v>81</v>
      </c>
      <c r="E31" s="47">
        <v>41606</v>
      </c>
      <c r="F31" s="28"/>
      <c r="G31" s="40">
        <v>69092</v>
      </c>
      <c r="H31" s="48">
        <v>0</v>
      </c>
      <c r="I31" s="28"/>
      <c r="J31" s="28"/>
      <c r="K31" s="28"/>
    </row>
    <row r="32" spans="1:11" s="27" customFormat="1" ht="12.75">
      <c r="A32" s="28">
        <v>22</v>
      </c>
      <c r="B32" s="44">
        <v>3.2</v>
      </c>
      <c r="C32" s="28" t="s">
        <v>55</v>
      </c>
      <c r="D32" s="28" t="s">
        <v>83</v>
      </c>
      <c r="E32" s="47">
        <v>41047</v>
      </c>
      <c r="F32" s="28"/>
      <c r="G32" s="40">
        <v>97675.56</v>
      </c>
      <c r="H32" s="48">
        <v>0</v>
      </c>
      <c r="I32" s="28"/>
      <c r="J32" s="28"/>
      <c r="K32" s="28"/>
    </row>
    <row r="33" spans="1:11" s="27" customFormat="1" ht="25.5">
      <c r="A33" s="28">
        <v>23</v>
      </c>
      <c r="B33" s="44">
        <v>3.3</v>
      </c>
      <c r="C33" s="28" t="s">
        <v>56</v>
      </c>
      <c r="D33" s="28"/>
      <c r="E33" s="47">
        <v>40543</v>
      </c>
      <c r="F33" s="28"/>
      <c r="G33" s="40">
        <v>64552.89</v>
      </c>
      <c r="H33" s="48"/>
      <c r="I33" s="28"/>
      <c r="J33" s="28"/>
      <c r="K33" s="28"/>
    </row>
    <row r="34" spans="1:11" s="27" customFormat="1" ht="25.5">
      <c r="A34" s="28">
        <v>24</v>
      </c>
      <c r="B34" s="44">
        <v>3.4</v>
      </c>
      <c r="C34" s="28" t="s">
        <v>57</v>
      </c>
      <c r="D34" s="28"/>
      <c r="E34" s="47">
        <v>40543</v>
      </c>
      <c r="F34" s="28"/>
      <c r="G34" s="40">
        <v>53842</v>
      </c>
      <c r="H34" s="48"/>
      <c r="I34" s="28"/>
      <c r="J34" s="28"/>
      <c r="K34" s="28"/>
    </row>
    <row r="35" spans="1:11" s="27" customFormat="1" ht="12.75">
      <c r="A35" s="28">
        <v>25</v>
      </c>
      <c r="B35" s="44">
        <v>3.5</v>
      </c>
      <c r="C35" s="28" t="s">
        <v>58</v>
      </c>
      <c r="D35" s="28"/>
      <c r="E35" s="47">
        <v>40093</v>
      </c>
      <c r="F35" s="28"/>
      <c r="G35" s="40">
        <v>99988</v>
      </c>
      <c r="H35" s="48">
        <v>0</v>
      </c>
      <c r="I35" s="28"/>
      <c r="J35" s="28"/>
      <c r="K35" s="28"/>
    </row>
    <row r="36" spans="1:11" s="27" customFormat="1" ht="25.5">
      <c r="A36" s="28">
        <v>26</v>
      </c>
      <c r="B36" s="44">
        <v>3.6</v>
      </c>
      <c r="C36" s="28" t="s">
        <v>59</v>
      </c>
      <c r="D36" s="28"/>
      <c r="E36" s="47">
        <v>40147</v>
      </c>
      <c r="F36" s="28"/>
      <c r="G36" s="40">
        <v>14082</v>
      </c>
      <c r="H36" s="48"/>
      <c r="I36" s="28"/>
      <c r="J36" s="28"/>
      <c r="K36" s="28"/>
    </row>
    <row r="37" spans="1:11" s="27" customFormat="1" ht="25.5">
      <c r="A37" s="28">
        <v>27</v>
      </c>
      <c r="B37" s="44">
        <v>3.7</v>
      </c>
      <c r="C37" s="28" t="s">
        <v>60</v>
      </c>
      <c r="D37" s="28"/>
      <c r="E37" s="47">
        <v>40277</v>
      </c>
      <c r="F37" s="28"/>
      <c r="G37" s="40">
        <v>99988</v>
      </c>
      <c r="H37" s="48">
        <v>0</v>
      </c>
      <c r="I37" s="28"/>
      <c r="J37" s="28"/>
      <c r="K37" s="28"/>
    </row>
    <row r="38" spans="1:11" s="27" customFormat="1" ht="12.75">
      <c r="A38" s="28">
        <v>28</v>
      </c>
      <c r="B38" s="44">
        <v>3.8</v>
      </c>
      <c r="C38" s="28" t="s">
        <v>54</v>
      </c>
      <c r="D38" s="28" t="s">
        <v>80</v>
      </c>
      <c r="E38" s="47">
        <v>40458</v>
      </c>
      <c r="F38" s="28"/>
      <c r="G38" s="40">
        <v>77001</v>
      </c>
      <c r="H38" s="48">
        <v>0</v>
      </c>
      <c r="I38" s="28"/>
      <c r="J38" s="28"/>
      <c r="K38" s="28"/>
    </row>
    <row r="39" spans="1:11" s="27" customFormat="1" ht="38.25">
      <c r="A39" s="28">
        <v>29</v>
      </c>
      <c r="B39" s="44">
        <v>3.9</v>
      </c>
      <c r="C39" s="28" t="s">
        <v>61</v>
      </c>
      <c r="D39" s="28"/>
      <c r="E39" s="47">
        <v>40478</v>
      </c>
      <c r="F39" s="28"/>
      <c r="G39" s="40">
        <v>96544</v>
      </c>
      <c r="H39" s="48">
        <v>0</v>
      </c>
      <c r="I39" s="28"/>
      <c r="J39" s="28"/>
      <c r="K39" s="28"/>
    </row>
    <row r="40" spans="1:11" s="27" customFormat="1" ht="12.75">
      <c r="A40" s="28">
        <v>30</v>
      </c>
      <c r="B40" s="44">
        <v>4</v>
      </c>
      <c r="C40" s="28" t="s">
        <v>58</v>
      </c>
      <c r="D40" s="28"/>
      <c r="E40" s="47">
        <v>40466</v>
      </c>
      <c r="F40" s="28"/>
      <c r="G40" s="40">
        <v>99995</v>
      </c>
      <c r="H40" s="48">
        <v>0</v>
      </c>
      <c r="I40" s="28"/>
      <c r="J40" s="28"/>
      <c r="K40" s="28"/>
    </row>
    <row r="41" spans="1:11" s="27" customFormat="1" ht="12.75">
      <c r="A41" s="28">
        <v>31</v>
      </c>
      <c r="B41" s="44">
        <v>4.1</v>
      </c>
      <c r="C41" s="28" t="s">
        <v>58</v>
      </c>
      <c r="D41" s="28"/>
      <c r="E41" s="47">
        <v>40711</v>
      </c>
      <c r="F41" s="28"/>
      <c r="G41" s="40">
        <v>99973</v>
      </c>
      <c r="H41" s="48">
        <v>0</v>
      </c>
      <c r="I41" s="28"/>
      <c r="J41" s="28"/>
      <c r="K41" s="28"/>
    </row>
    <row r="42" spans="1:11" s="27" customFormat="1" ht="12.75">
      <c r="A42" s="28">
        <v>32</v>
      </c>
      <c r="B42" s="44">
        <v>4.2</v>
      </c>
      <c r="C42" s="28" t="s">
        <v>54</v>
      </c>
      <c r="D42" s="28"/>
      <c r="E42" s="47">
        <v>40735</v>
      </c>
      <c r="F42" s="28"/>
      <c r="G42" s="40">
        <v>47095</v>
      </c>
      <c r="H42" s="48">
        <v>0</v>
      </c>
      <c r="I42" s="28"/>
      <c r="J42" s="28"/>
      <c r="K42" s="28"/>
    </row>
    <row r="43" spans="1:11" s="27" customFormat="1" ht="12.75">
      <c r="A43" s="28">
        <v>33</v>
      </c>
      <c r="B43" s="44">
        <v>4.3</v>
      </c>
      <c r="C43" s="28" t="s">
        <v>54</v>
      </c>
      <c r="D43" s="28"/>
      <c r="E43" s="47">
        <v>40735</v>
      </c>
      <c r="F43" s="28"/>
      <c r="G43" s="40">
        <v>47095</v>
      </c>
      <c r="H43" s="48">
        <v>0</v>
      </c>
      <c r="I43" s="28"/>
      <c r="J43" s="28"/>
      <c r="K43" s="28"/>
    </row>
    <row r="44" spans="1:11" s="27" customFormat="1" ht="25.5">
      <c r="A44" s="28">
        <v>34</v>
      </c>
      <c r="B44" s="44">
        <v>4.4</v>
      </c>
      <c r="C44" s="28" t="s">
        <v>62</v>
      </c>
      <c r="D44" s="28" t="s">
        <v>82</v>
      </c>
      <c r="E44" s="47">
        <v>40666</v>
      </c>
      <c r="F44" s="28"/>
      <c r="G44" s="40">
        <v>37939</v>
      </c>
      <c r="H44" s="48">
        <v>0</v>
      </c>
      <c r="I44" s="28"/>
      <c r="J44" s="28"/>
      <c r="K44" s="28"/>
    </row>
    <row r="45" spans="1:11" s="27" customFormat="1" ht="25.5">
      <c r="A45" s="28">
        <v>35</v>
      </c>
      <c r="B45" s="44">
        <v>4.5</v>
      </c>
      <c r="C45" s="28" t="s">
        <v>63</v>
      </c>
      <c r="D45" s="28"/>
      <c r="E45" s="47">
        <v>40907</v>
      </c>
      <c r="F45" s="28"/>
      <c r="G45" s="40">
        <v>62704</v>
      </c>
      <c r="H45" s="48">
        <v>0</v>
      </c>
      <c r="I45" s="28"/>
      <c r="J45" s="28"/>
      <c r="K45" s="28"/>
    </row>
    <row r="46" spans="1:11" s="27" customFormat="1" ht="12.75">
      <c r="A46" s="28">
        <v>36</v>
      </c>
      <c r="B46" s="44">
        <v>4.6</v>
      </c>
      <c r="C46" s="28" t="s">
        <v>58</v>
      </c>
      <c r="D46" s="28"/>
      <c r="E46" s="47">
        <v>41085</v>
      </c>
      <c r="F46" s="28"/>
      <c r="G46" s="40">
        <v>99870</v>
      </c>
      <c r="H46" s="48">
        <v>0</v>
      </c>
      <c r="I46" s="28"/>
      <c r="J46" s="28"/>
      <c r="K46" s="28"/>
    </row>
    <row r="47" spans="1:11" s="27" customFormat="1" ht="12.75">
      <c r="A47" s="28">
        <v>37</v>
      </c>
      <c r="B47" s="44">
        <v>4.7</v>
      </c>
      <c r="C47" s="28" t="s">
        <v>58</v>
      </c>
      <c r="D47" s="28"/>
      <c r="E47" s="47">
        <v>41085</v>
      </c>
      <c r="F47" s="28"/>
      <c r="G47" s="40">
        <v>99770</v>
      </c>
      <c r="H47" s="48">
        <v>0</v>
      </c>
      <c r="I47" s="28"/>
      <c r="J47" s="28"/>
      <c r="K47" s="28"/>
    </row>
    <row r="48" spans="1:11" s="27" customFormat="1" ht="25.5">
      <c r="A48" s="28">
        <v>38</v>
      </c>
      <c r="B48" s="44">
        <v>4.8</v>
      </c>
      <c r="C48" s="28" t="s">
        <v>59</v>
      </c>
      <c r="D48" s="28" t="s">
        <v>84</v>
      </c>
      <c r="E48" s="47">
        <v>41087</v>
      </c>
      <c r="F48" s="28"/>
      <c r="G48" s="40">
        <v>62704</v>
      </c>
      <c r="H48" s="48">
        <v>0</v>
      </c>
      <c r="I48" s="28"/>
      <c r="J48" s="28"/>
      <c r="K48" s="28"/>
    </row>
    <row r="49" spans="1:11" s="27" customFormat="1" ht="25.5">
      <c r="A49" s="28">
        <v>39</v>
      </c>
      <c r="B49" s="44">
        <v>4.9</v>
      </c>
      <c r="C49" s="28" t="s">
        <v>63</v>
      </c>
      <c r="D49" s="28"/>
      <c r="E49" s="47">
        <v>41100</v>
      </c>
      <c r="F49" s="28"/>
      <c r="G49" s="40">
        <v>62704</v>
      </c>
      <c r="H49" s="48">
        <v>0</v>
      </c>
      <c r="I49" s="28"/>
      <c r="J49" s="28"/>
      <c r="K49" s="28"/>
    </row>
    <row r="50" spans="1:11" s="27" customFormat="1" ht="25.5">
      <c r="A50" s="28">
        <v>40</v>
      </c>
      <c r="B50" s="44">
        <v>5</v>
      </c>
      <c r="C50" s="28" t="s">
        <v>64</v>
      </c>
      <c r="D50" s="28" t="s">
        <v>88</v>
      </c>
      <c r="E50" s="47">
        <v>41179</v>
      </c>
      <c r="F50" s="28"/>
      <c r="G50" s="40">
        <v>191074</v>
      </c>
      <c r="H50" s="48">
        <v>0</v>
      </c>
      <c r="I50" s="28"/>
      <c r="J50" s="28"/>
      <c r="K50" s="28"/>
    </row>
    <row r="51" spans="1:11" s="27" customFormat="1" ht="12.75">
      <c r="A51" s="28">
        <v>41</v>
      </c>
      <c r="B51" s="44">
        <v>5.1</v>
      </c>
      <c r="C51" s="28" t="s">
        <v>58</v>
      </c>
      <c r="D51" s="28" t="s">
        <v>91</v>
      </c>
      <c r="E51" s="28"/>
      <c r="F51" s="28"/>
      <c r="G51" s="40">
        <v>89500</v>
      </c>
      <c r="H51" s="48">
        <v>0</v>
      </c>
      <c r="I51" s="28"/>
      <c r="J51" s="28"/>
      <c r="K51" s="28"/>
    </row>
    <row r="52" spans="1:11" s="27" customFormat="1" ht="38.25">
      <c r="A52" s="28">
        <v>42</v>
      </c>
      <c r="B52" s="44">
        <v>5.2</v>
      </c>
      <c r="C52" s="28" t="s">
        <v>65</v>
      </c>
      <c r="D52" s="28" t="s">
        <v>85</v>
      </c>
      <c r="E52" s="47">
        <v>40541</v>
      </c>
      <c r="F52" s="28"/>
      <c r="G52" s="40">
        <v>78174</v>
      </c>
      <c r="H52" s="48">
        <v>0</v>
      </c>
      <c r="I52" s="28"/>
      <c r="J52" s="28"/>
      <c r="K52" s="28"/>
    </row>
    <row r="53" spans="1:11" s="27" customFormat="1" ht="12.75">
      <c r="A53" s="28">
        <v>43</v>
      </c>
      <c r="B53" s="44">
        <v>5.3</v>
      </c>
      <c r="C53" s="28" t="s">
        <v>66</v>
      </c>
      <c r="D53" s="28" t="s">
        <v>87</v>
      </c>
      <c r="E53" s="47">
        <v>41089</v>
      </c>
      <c r="F53" s="28"/>
      <c r="G53" s="40">
        <v>99945</v>
      </c>
      <c r="H53" s="48">
        <v>0</v>
      </c>
      <c r="I53" s="28"/>
      <c r="J53" s="28"/>
      <c r="K53" s="28"/>
    </row>
    <row r="54" spans="1:11" s="27" customFormat="1" ht="25.5">
      <c r="A54" s="28">
        <v>44</v>
      </c>
      <c r="B54" s="44">
        <v>5.4</v>
      </c>
      <c r="C54" s="28" t="s">
        <v>67</v>
      </c>
      <c r="D54" s="28" t="s">
        <v>86</v>
      </c>
      <c r="E54" s="47">
        <v>41184</v>
      </c>
      <c r="F54" s="28"/>
      <c r="G54" s="40">
        <v>31616</v>
      </c>
      <c r="H54" s="48">
        <v>0</v>
      </c>
      <c r="I54" s="28"/>
      <c r="J54" s="28"/>
      <c r="K54" s="28"/>
    </row>
    <row r="55" spans="1:11" s="27" customFormat="1" ht="12.75">
      <c r="A55" s="28">
        <v>45</v>
      </c>
      <c r="B55" s="44">
        <v>5.5</v>
      </c>
      <c r="C55" s="28" t="s">
        <v>54</v>
      </c>
      <c r="D55" s="28" t="s">
        <v>68</v>
      </c>
      <c r="E55" s="47">
        <v>41262</v>
      </c>
      <c r="F55" s="28"/>
      <c r="G55" s="40">
        <v>61616.11</v>
      </c>
      <c r="H55" s="48">
        <v>0</v>
      </c>
      <c r="I55" s="28"/>
      <c r="J55" s="28"/>
      <c r="K55" s="28"/>
    </row>
    <row r="56" spans="1:11" s="27" customFormat="1" ht="12.75">
      <c r="A56" s="28">
        <v>46</v>
      </c>
      <c r="B56" s="44">
        <v>5.6</v>
      </c>
      <c r="C56" s="28" t="s">
        <v>54</v>
      </c>
      <c r="D56" s="28" t="s">
        <v>85</v>
      </c>
      <c r="E56" s="47">
        <v>41179</v>
      </c>
      <c r="F56" s="28"/>
      <c r="G56" s="40">
        <v>67356</v>
      </c>
      <c r="H56" s="48">
        <v>0</v>
      </c>
      <c r="I56" s="28"/>
      <c r="J56" s="28"/>
      <c r="K56" s="28"/>
    </row>
    <row r="57" spans="1:11" s="27" customFormat="1" ht="25.5">
      <c r="A57" s="28">
        <v>47</v>
      </c>
      <c r="B57" s="44">
        <v>5.7</v>
      </c>
      <c r="C57" s="28" t="s">
        <v>69</v>
      </c>
      <c r="D57" s="28" t="s">
        <v>70</v>
      </c>
      <c r="E57" s="47">
        <v>41184</v>
      </c>
      <c r="F57" s="28"/>
      <c r="G57" s="40">
        <v>20771</v>
      </c>
      <c r="H57" s="48"/>
      <c r="I57" s="28"/>
      <c r="J57" s="28"/>
      <c r="K57" s="28"/>
    </row>
    <row r="58" spans="1:11" s="27" customFormat="1" ht="25.5">
      <c r="A58" s="28">
        <v>48</v>
      </c>
      <c r="B58" s="44">
        <v>5.8</v>
      </c>
      <c r="C58" s="28" t="s">
        <v>123</v>
      </c>
      <c r="D58" s="28" t="s">
        <v>124</v>
      </c>
      <c r="E58" s="47">
        <v>43684</v>
      </c>
      <c r="F58" s="28"/>
      <c r="G58" s="40">
        <v>686479.42</v>
      </c>
      <c r="H58" s="48">
        <v>152551.06</v>
      </c>
      <c r="I58" s="28"/>
      <c r="J58" s="28"/>
      <c r="K58" s="28"/>
    </row>
    <row r="59" spans="1:11" s="27" customFormat="1" ht="38.25">
      <c r="A59" s="28">
        <v>49</v>
      </c>
      <c r="B59" s="44">
        <v>5.9</v>
      </c>
      <c r="C59" s="28" t="s">
        <v>117</v>
      </c>
      <c r="D59" s="28" t="s">
        <v>77</v>
      </c>
      <c r="E59" s="47">
        <v>44092</v>
      </c>
      <c r="F59" s="28"/>
      <c r="G59" s="40">
        <v>61500</v>
      </c>
      <c r="H59" s="48"/>
      <c r="I59" s="28"/>
      <c r="J59" s="28"/>
      <c r="K59" s="28"/>
    </row>
    <row r="60" spans="1:11" s="27" customFormat="1" ht="76.5">
      <c r="A60" s="58">
        <v>50</v>
      </c>
      <c r="B60" s="44">
        <v>5.1</v>
      </c>
      <c r="C60" s="58" t="s">
        <v>120</v>
      </c>
      <c r="D60" s="58" t="s">
        <v>121</v>
      </c>
      <c r="E60" s="47">
        <v>44131</v>
      </c>
      <c r="F60" s="58"/>
      <c r="G60" s="40">
        <v>1590771.1</v>
      </c>
      <c r="H60" s="48">
        <v>972137.84</v>
      </c>
      <c r="I60" s="58"/>
      <c r="J60" s="58"/>
      <c r="K60" s="58"/>
    </row>
    <row r="61" spans="1:11" s="27" customFormat="1" ht="76.5">
      <c r="A61" s="58">
        <v>51</v>
      </c>
      <c r="B61" s="44">
        <v>5.11</v>
      </c>
      <c r="C61" s="58" t="s">
        <v>122</v>
      </c>
      <c r="D61" s="58" t="s">
        <v>96</v>
      </c>
      <c r="E61" s="47">
        <v>44053</v>
      </c>
      <c r="F61" s="58"/>
      <c r="G61" s="40">
        <v>567595.86</v>
      </c>
      <c r="H61" s="48">
        <v>315331.06</v>
      </c>
      <c r="I61" s="58"/>
      <c r="J61" s="58"/>
      <c r="K61" s="58"/>
    </row>
    <row r="62" spans="1:11" s="27" customFormat="1" ht="25.5">
      <c r="A62" s="58">
        <v>52</v>
      </c>
      <c r="B62" s="44">
        <v>5.12</v>
      </c>
      <c r="C62" s="58" t="s">
        <v>118</v>
      </c>
      <c r="D62" s="58" t="s">
        <v>119</v>
      </c>
      <c r="E62" s="47">
        <v>44523</v>
      </c>
      <c r="F62" s="58"/>
      <c r="G62" s="40">
        <v>2093205.62</v>
      </c>
      <c r="H62" s="48">
        <v>2081576.7</v>
      </c>
      <c r="I62" s="58"/>
      <c r="J62" s="58"/>
      <c r="K62" s="58"/>
    </row>
    <row r="63" spans="1:11" s="27" customFormat="1" ht="25.5">
      <c r="A63" s="58">
        <v>53</v>
      </c>
      <c r="B63" s="44">
        <v>5.13</v>
      </c>
      <c r="C63" s="58" t="s">
        <v>125</v>
      </c>
      <c r="D63" s="58" t="s">
        <v>119</v>
      </c>
      <c r="E63" s="47">
        <v>44439</v>
      </c>
      <c r="F63" s="58"/>
      <c r="G63" s="40">
        <v>917207.49</v>
      </c>
      <c r="H63" s="48">
        <v>815295.53</v>
      </c>
      <c r="I63" s="58"/>
      <c r="J63" s="58"/>
      <c r="K63" s="58"/>
    </row>
    <row r="64" spans="1:11" s="27" customFormat="1" ht="38.25">
      <c r="A64" s="58">
        <v>54</v>
      </c>
      <c r="B64" s="44">
        <v>5.14</v>
      </c>
      <c r="C64" s="58" t="s">
        <v>126</v>
      </c>
      <c r="D64" s="58" t="s">
        <v>127</v>
      </c>
      <c r="E64" s="47">
        <v>44439</v>
      </c>
      <c r="F64" s="58"/>
      <c r="G64" s="40">
        <v>961562.76</v>
      </c>
      <c r="H64" s="48">
        <v>854722.44</v>
      </c>
      <c r="I64" s="58"/>
      <c r="J64" s="58"/>
      <c r="K64" s="58"/>
    </row>
    <row r="65" spans="1:11" s="27" customFormat="1" ht="12.75">
      <c r="A65" s="28"/>
      <c r="B65" s="37" t="s">
        <v>13</v>
      </c>
      <c r="C65" s="28"/>
      <c r="D65" s="28"/>
      <c r="E65" s="28"/>
      <c r="F65" s="28"/>
      <c r="G65" s="43">
        <f>SUM(G20:G64)</f>
        <v>11386982.940000001</v>
      </c>
      <c r="H65" s="43">
        <f>SUM(H20:H64)</f>
        <v>5191614.630000001</v>
      </c>
      <c r="I65" s="28"/>
      <c r="J65" s="28"/>
      <c r="K65" s="28"/>
    </row>
    <row r="66" spans="1:11" s="27" customFormat="1" ht="12.75">
      <c r="A66" s="61" t="s">
        <v>20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s="27" customFormat="1" ht="12.75">
      <c r="A67" s="49">
        <v>50</v>
      </c>
      <c r="B67" s="49">
        <v>6</v>
      </c>
      <c r="C67" s="49" t="s">
        <v>110</v>
      </c>
      <c r="D67" s="49" t="s">
        <v>111</v>
      </c>
      <c r="E67" s="49"/>
      <c r="F67" s="49"/>
      <c r="G67" s="50">
        <v>164889</v>
      </c>
      <c r="H67" s="49"/>
      <c r="I67" s="49"/>
      <c r="J67" s="49"/>
      <c r="K67" s="49"/>
    </row>
    <row r="68" spans="1:11" s="27" customFormat="1" ht="12.75">
      <c r="A68" s="49">
        <v>51</v>
      </c>
      <c r="B68" s="49">
        <v>6.1</v>
      </c>
      <c r="C68" s="49" t="s">
        <v>110</v>
      </c>
      <c r="D68" s="49" t="s">
        <v>112</v>
      </c>
      <c r="E68" s="49"/>
      <c r="F68" s="49"/>
      <c r="G68" s="50">
        <v>1055762.54</v>
      </c>
      <c r="H68" s="49"/>
      <c r="I68" s="49"/>
      <c r="J68" s="49"/>
      <c r="K68" s="49"/>
    </row>
    <row r="69" spans="1:11" s="27" customFormat="1" ht="13.5" customHeight="1">
      <c r="A69" s="49">
        <v>52</v>
      </c>
      <c r="B69" s="49">
        <v>6.2</v>
      </c>
      <c r="C69" s="49" t="s">
        <v>110</v>
      </c>
      <c r="D69" s="28" t="s">
        <v>113</v>
      </c>
      <c r="E69" s="28"/>
      <c r="F69" s="28"/>
      <c r="G69" s="39">
        <v>6436581</v>
      </c>
      <c r="H69" s="41"/>
      <c r="I69" s="41"/>
      <c r="J69" s="28"/>
      <c r="K69" s="28"/>
    </row>
    <row r="70" spans="1:11" s="27" customFormat="1" ht="13.5" customHeight="1">
      <c r="A70" s="49">
        <v>53</v>
      </c>
      <c r="B70" s="49">
        <v>6.3</v>
      </c>
      <c r="C70" s="49" t="s">
        <v>110</v>
      </c>
      <c r="D70" s="28" t="s">
        <v>114</v>
      </c>
      <c r="E70" s="28"/>
      <c r="F70" s="28"/>
      <c r="G70" s="39">
        <v>4737493.34</v>
      </c>
      <c r="H70" s="41"/>
      <c r="I70" s="41"/>
      <c r="J70" s="28"/>
      <c r="K70" s="28"/>
    </row>
    <row r="71" spans="1:11" s="27" customFormat="1" ht="13.5" customHeight="1">
      <c r="A71" s="49">
        <v>54</v>
      </c>
      <c r="B71" s="49">
        <v>6.4</v>
      </c>
      <c r="C71" s="49" t="s">
        <v>110</v>
      </c>
      <c r="D71" s="28" t="s">
        <v>115</v>
      </c>
      <c r="E71" s="28"/>
      <c r="F71" s="28"/>
      <c r="G71" s="39">
        <v>55614488.42</v>
      </c>
      <c r="H71" s="41"/>
      <c r="I71" s="41"/>
      <c r="J71" s="28"/>
      <c r="K71" s="28"/>
    </row>
    <row r="72" spans="1:11" s="27" customFormat="1" ht="12.75">
      <c r="A72" s="51"/>
      <c r="B72" s="37" t="s">
        <v>13</v>
      </c>
      <c r="C72" s="28"/>
      <c r="D72" s="28"/>
      <c r="E72" s="28"/>
      <c r="F72" s="28"/>
      <c r="G72" s="42">
        <f>SUM(G67:G71)</f>
        <v>68009214.3</v>
      </c>
      <c r="H72" s="37"/>
      <c r="I72" s="42">
        <f>SUM(I69:I69)</f>
        <v>0</v>
      </c>
      <c r="J72" s="28"/>
      <c r="K72" s="28"/>
    </row>
    <row r="73" spans="1:11" s="27" customFormat="1" ht="12.75">
      <c r="A73" s="61" t="s">
        <v>21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</row>
    <row r="74" spans="1:11" s="27" customFormat="1" ht="12.75">
      <c r="A74" s="28">
        <v>55</v>
      </c>
      <c r="B74" s="52">
        <v>6.5</v>
      </c>
      <c r="C74" s="28" t="s">
        <v>89</v>
      </c>
      <c r="D74" s="28"/>
      <c r="E74" s="47">
        <v>41613</v>
      </c>
      <c r="F74" s="28"/>
      <c r="G74" s="53">
        <v>96846</v>
      </c>
      <c r="H74" s="41">
        <v>0</v>
      </c>
      <c r="I74" s="28"/>
      <c r="J74" s="28"/>
      <c r="K74" s="28"/>
    </row>
    <row r="75" spans="1:11" s="27" customFormat="1" ht="12.75">
      <c r="A75" s="28">
        <v>56</v>
      </c>
      <c r="B75" s="52">
        <v>6.6</v>
      </c>
      <c r="C75" s="28" t="s">
        <v>90</v>
      </c>
      <c r="D75" s="28"/>
      <c r="E75" s="47">
        <v>41613</v>
      </c>
      <c r="F75" s="28"/>
      <c r="G75" s="41">
        <v>94081</v>
      </c>
      <c r="H75" s="54">
        <v>0</v>
      </c>
      <c r="I75" s="28"/>
      <c r="J75" s="28"/>
      <c r="K75" s="28"/>
    </row>
    <row r="76" spans="1:11" s="27" customFormat="1" ht="12.75">
      <c r="A76" s="28"/>
      <c r="B76" s="37" t="s">
        <v>13</v>
      </c>
      <c r="C76" s="28"/>
      <c r="D76" s="28"/>
      <c r="E76" s="28"/>
      <c r="F76" s="28"/>
      <c r="G76" s="42">
        <f>SUM(G74:G75)</f>
        <v>190927</v>
      </c>
      <c r="H76" s="55">
        <f>SUM(H74:H75)</f>
        <v>0</v>
      </c>
      <c r="I76" s="28"/>
      <c r="J76" s="28"/>
      <c r="K76" s="28"/>
    </row>
    <row r="77" spans="1:11" ht="24.75" customHeight="1">
      <c r="A77" s="59" t="s">
        <v>14</v>
      </c>
      <c r="B77" s="60"/>
      <c r="C77" s="60"/>
      <c r="D77" s="60"/>
      <c r="E77" s="60"/>
      <c r="F77" s="60"/>
      <c r="G77" s="56">
        <f>G76+G65+G18+G8+G72</f>
        <v>81102495.00999999</v>
      </c>
      <c r="H77" s="57">
        <f>H76+H65+H18+H8</f>
        <v>5199447.390000001</v>
      </c>
      <c r="I77" s="29"/>
      <c r="J77" s="29"/>
      <c r="K77" s="29"/>
    </row>
    <row r="78" spans="1:11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</row>
  </sheetData>
  <sheetProtection/>
  <mergeCells count="17">
    <mergeCell ref="A1:K1"/>
    <mergeCell ref="G3:I3"/>
    <mergeCell ref="A3:A4"/>
    <mergeCell ref="B3:B4"/>
    <mergeCell ref="C3:C4"/>
    <mergeCell ref="D3:D4"/>
    <mergeCell ref="E3:E4"/>
    <mergeCell ref="A2:K2"/>
    <mergeCell ref="F3:F4"/>
    <mergeCell ref="A19:K19"/>
    <mergeCell ref="A9:K9"/>
    <mergeCell ref="A77:F77"/>
    <mergeCell ref="A66:K66"/>
    <mergeCell ref="A73:K73"/>
    <mergeCell ref="J3:J4"/>
    <mergeCell ref="K3:K4"/>
    <mergeCell ref="A6:K6"/>
  </mergeCells>
  <printOptions horizontalCentered="1"/>
  <pageMargins left="0.7" right="0.7" top="0.75" bottom="0.75" header="0.3" footer="0.3"/>
  <pageSetup fitToHeight="1000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tabSelected="1" view="pageBreakPreview" zoomScaleSheetLayoutView="100" zoomScalePageLayoutView="0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46" sqref="F46"/>
    </sheetView>
  </sheetViews>
  <sheetFormatPr defaultColWidth="9.140625" defaultRowHeight="12.75"/>
  <cols>
    <col min="1" max="1" width="5.57421875" style="0" customWidth="1"/>
    <col min="2" max="2" width="9.421875" style="0" customWidth="1"/>
    <col min="3" max="3" width="19.28125" style="0" customWidth="1"/>
    <col min="4" max="4" width="18.140625" style="0" customWidth="1"/>
    <col min="5" max="5" width="19.00390625" style="0" customWidth="1"/>
    <col min="6" max="6" width="13.00390625" style="0" customWidth="1"/>
    <col min="7" max="7" width="12.57421875" style="0" customWidth="1"/>
    <col min="8" max="8" width="14.57421875" style="0" customWidth="1"/>
    <col min="9" max="9" width="14.8515625" style="0" customWidth="1"/>
    <col min="10" max="10" width="17.7109375" style="0" customWidth="1"/>
  </cols>
  <sheetData>
    <row r="1" spans="1:10" ht="24" customHeight="1">
      <c r="A1" s="75" t="s">
        <v>107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24" customHeight="1">
      <c r="A2" s="76" t="s">
        <v>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73.5" customHeight="1">
      <c r="A3" s="68" t="s">
        <v>22</v>
      </c>
      <c r="B3" s="68" t="s">
        <v>0</v>
      </c>
      <c r="C3" s="68" t="s">
        <v>32</v>
      </c>
      <c r="D3" s="68" t="s">
        <v>4</v>
      </c>
      <c r="E3" s="68" t="s">
        <v>100</v>
      </c>
      <c r="F3" s="68" t="s">
        <v>15</v>
      </c>
      <c r="G3" s="67"/>
      <c r="H3" s="68" t="s">
        <v>31</v>
      </c>
      <c r="I3" s="68" t="s">
        <v>29</v>
      </c>
      <c r="J3" s="68" t="s">
        <v>16</v>
      </c>
    </row>
    <row r="4" spans="1:10" ht="55.5" customHeight="1">
      <c r="A4" s="68"/>
      <c r="B4" s="68"/>
      <c r="C4" s="68"/>
      <c r="D4" s="68"/>
      <c r="E4" s="68"/>
      <c r="F4" s="1" t="s">
        <v>6</v>
      </c>
      <c r="G4" s="2" t="s">
        <v>27</v>
      </c>
      <c r="H4" s="68"/>
      <c r="I4" s="68"/>
      <c r="J4" s="68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13</v>
      </c>
    </row>
    <row r="6" spans="1:10" ht="22.5">
      <c r="A6" s="2">
        <v>1</v>
      </c>
      <c r="B6" s="10">
        <v>5.8</v>
      </c>
      <c r="C6" s="1" t="s">
        <v>93</v>
      </c>
      <c r="D6" s="1" t="s">
        <v>36</v>
      </c>
      <c r="E6" s="13">
        <v>39393</v>
      </c>
      <c r="F6" s="3">
        <v>404000</v>
      </c>
      <c r="G6" s="8"/>
      <c r="H6" s="14"/>
      <c r="I6" s="10"/>
      <c r="J6" s="1"/>
    </row>
    <row r="7" spans="1:10" ht="22.5">
      <c r="A7" s="2">
        <v>2</v>
      </c>
      <c r="B7" s="10">
        <v>5.9</v>
      </c>
      <c r="C7" s="1" t="s">
        <v>94</v>
      </c>
      <c r="D7" s="1" t="s">
        <v>96</v>
      </c>
      <c r="E7" s="13">
        <v>40868</v>
      </c>
      <c r="F7" s="3">
        <v>239400</v>
      </c>
      <c r="G7" s="3">
        <v>0</v>
      </c>
      <c r="H7" s="14"/>
      <c r="I7" s="14"/>
      <c r="J7" s="1"/>
    </row>
    <row r="8" spans="1:10" ht="22.5">
      <c r="A8" s="2">
        <v>3</v>
      </c>
      <c r="B8" s="10">
        <v>6</v>
      </c>
      <c r="C8" s="1" t="s">
        <v>95</v>
      </c>
      <c r="D8" s="1" t="s">
        <v>97</v>
      </c>
      <c r="E8" s="13">
        <v>40868</v>
      </c>
      <c r="F8" s="3">
        <v>350625</v>
      </c>
      <c r="G8" s="3">
        <v>0</v>
      </c>
      <c r="H8" s="14"/>
      <c r="I8" s="14"/>
      <c r="J8" s="1"/>
    </row>
    <row r="9" spans="1:10" ht="22.5">
      <c r="A9" s="2">
        <v>4</v>
      </c>
      <c r="B9" s="10">
        <v>6.1</v>
      </c>
      <c r="C9" s="1" t="s">
        <v>116</v>
      </c>
      <c r="D9" s="1" t="s">
        <v>36</v>
      </c>
      <c r="E9" s="13">
        <v>42930</v>
      </c>
      <c r="F9" s="3">
        <v>1002500.44</v>
      </c>
      <c r="G9" s="3">
        <v>116958.42</v>
      </c>
      <c r="H9" s="14"/>
      <c r="I9" s="14"/>
      <c r="J9" s="1"/>
    </row>
    <row r="10" spans="1:10" ht="12.75">
      <c r="A10" s="2"/>
      <c r="B10" s="17" t="s">
        <v>13</v>
      </c>
      <c r="C10" s="2"/>
      <c r="D10" s="2"/>
      <c r="E10" s="2"/>
      <c r="F10" s="20">
        <f>SUM(F6:F9)</f>
        <v>1996525.44</v>
      </c>
      <c r="G10" s="20">
        <f>SUM(G6:G9)</f>
        <v>116958.42</v>
      </c>
      <c r="H10" s="2"/>
      <c r="I10" s="2"/>
      <c r="J10" s="2"/>
    </row>
    <row r="11" spans="1:10" ht="12.75">
      <c r="A11" s="67" t="s">
        <v>30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23.25" customHeight="1">
      <c r="A12" s="68" t="s">
        <v>22</v>
      </c>
      <c r="B12" s="68" t="s">
        <v>3</v>
      </c>
      <c r="C12" s="68" t="s">
        <v>32</v>
      </c>
      <c r="D12" s="68" t="s">
        <v>4</v>
      </c>
      <c r="E12" s="68" t="s">
        <v>5</v>
      </c>
      <c r="F12" s="68" t="s">
        <v>15</v>
      </c>
      <c r="G12" s="67"/>
      <c r="H12" s="68" t="s">
        <v>2</v>
      </c>
      <c r="I12" s="68" t="s">
        <v>29</v>
      </c>
      <c r="J12" s="68" t="s">
        <v>16</v>
      </c>
    </row>
    <row r="13" spans="1:10" ht="105" customHeight="1">
      <c r="A13" s="68"/>
      <c r="B13" s="68"/>
      <c r="C13" s="68"/>
      <c r="D13" s="68"/>
      <c r="E13" s="68"/>
      <c r="F13" s="1" t="s">
        <v>6</v>
      </c>
      <c r="G13" s="2" t="s">
        <v>27</v>
      </c>
      <c r="H13" s="68"/>
      <c r="I13" s="68"/>
      <c r="J13" s="68"/>
    </row>
    <row r="14" spans="1:10" ht="12.75">
      <c r="A14" s="2">
        <v>1</v>
      </c>
      <c r="B14" s="2">
        <v>2</v>
      </c>
      <c r="C14" s="2">
        <v>3</v>
      </c>
      <c r="D14" s="2">
        <v>4</v>
      </c>
      <c r="E14" s="2">
        <v>6</v>
      </c>
      <c r="F14" s="2">
        <v>7</v>
      </c>
      <c r="G14" s="2">
        <v>8</v>
      </c>
      <c r="H14" s="2">
        <v>9</v>
      </c>
      <c r="I14" s="2">
        <v>10</v>
      </c>
      <c r="J14" s="2">
        <v>13</v>
      </c>
    </row>
    <row r="15" spans="1:10" ht="16.5" customHeight="1">
      <c r="A15" s="2">
        <v>4</v>
      </c>
      <c r="B15" s="2">
        <v>6.1</v>
      </c>
      <c r="C15" s="2" t="s">
        <v>98</v>
      </c>
      <c r="D15" s="1"/>
      <c r="E15" s="11">
        <v>41085</v>
      </c>
      <c r="F15" s="21">
        <v>52500</v>
      </c>
      <c r="G15" s="3">
        <v>0</v>
      </c>
      <c r="H15" s="2"/>
      <c r="I15" s="2"/>
      <c r="J15" s="1"/>
    </row>
    <row r="16" spans="1:10" ht="16.5" customHeight="1">
      <c r="A16" s="2">
        <v>5</v>
      </c>
      <c r="B16" s="2">
        <v>6.2</v>
      </c>
      <c r="C16" s="2" t="s">
        <v>99</v>
      </c>
      <c r="D16" s="1"/>
      <c r="E16" s="11">
        <v>41158</v>
      </c>
      <c r="F16" s="21">
        <v>76900.94</v>
      </c>
      <c r="G16" s="3">
        <v>0</v>
      </c>
      <c r="H16" s="2"/>
      <c r="I16" s="2"/>
      <c r="J16" s="1"/>
    </row>
    <row r="17" spans="1:10" ht="36.75" customHeight="1">
      <c r="A17" s="2">
        <v>6</v>
      </c>
      <c r="B17" s="2">
        <v>6.3</v>
      </c>
      <c r="C17" s="5" t="s">
        <v>101</v>
      </c>
      <c r="D17" s="5"/>
      <c r="E17" s="19">
        <v>39521</v>
      </c>
      <c r="F17" s="6">
        <v>47484.9</v>
      </c>
      <c r="G17" s="6"/>
      <c r="H17" s="15"/>
      <c r="I17" s="15"/>
      <c r="J17" s="5"/>
    </row>
    <row r="18" spans="1:10" ht="16.5" customHeight="1">
      <c r="A18" s="2">
        <v>7</v>
      </c>
      <c r="B18" s="2">
        <v>6.4</v>
      </c>
      <c r="C18" s="5" t="s">
        <v>102</v>
      </c>
      <c r="D18" s="5"/>
      <c r="E18" s="19">
        <v>41792</v>
      </c>
      <c r="F18" s="6">
        <v>55413</v>
      </c>
      <c r="G18" s="6">
        <v>0</v>
      </c>
      <c r="H18" s="15"/>
      <c r="I18" s="12"/>
      <c r="J18" s="5"/>
    </row>
    <row r="19" spans="1:10" ht="16.5" customHeight="1">
      <c r="A19" s="2">
        <v>8</v>
      </c>
      <c r="B19" s="2">
        <v>6.5</v>
      </c>
      <c r="C19" s="5" t="s">
        <v>103</v>
      </c>
      <c r="D19" s="5"/>
      <c r="E19" s="19">
        <v>40326</v>
      </c>
      <c r="F19" s="6">
        <v>64552.89</v>
      </c>
      <c r="G19" s="6">
        <v>0</v>
      </c>
      <c r="H19" s="15"/>
      <c r="I19" s="12"/>
      <c r="J19" s="5"/>
    </row>
    <row r="20" spans="1:10" ht="16.5" customHeight="1">
      <c r="A20" s="2">
        <v>9</v>
      </c>
      <c r="B20" s="2">
        <v>6.6</v>
      </c>
      <c r="C20" s="5" t="s">
        <v>104</v>
      </c>
      <c r="D20" s="5"/>
      <c r="E20" s="19">
        <v>41758</v>
      </c>
      <c r="F20" s="6">
        <v>70000</v>
      </c>
      <c r="G20" s="6">
        <v>0</v>
      </c>
      <c r="H20" s="15"/>
      <c r="I20" s="15"/>
      <c r="J20" s="5"/>
    </row>
    <row r="21" spans="1:10" ht="16.5" customHeight="1">
      <c r="A21" s="2">
        <v>10</v>
      </c>
      <c r="B21" s="2">
        <v>6.7</v>
      </c>
      <c r="C21" s="5" t="s">
        <v>105</v>
      </c>
      <c r="D21" s="5"/>
      <c r="E21" s="19">
        <v>42069</v>
      </c>
      <c r="F21" s="6">
        <v>85200</v>
      </c>
      <c r="G21" s="6">
        <v>0</v>
      </c>
      <c r="H21" s="15"/>
      <c r="I21" s="15"/>
      <c r="J21" s="5"/>
    </row>
    <row r="22" spans="1:10" ht="16.5" customHeight="1">
      <c r="A22" s="2">
        <v>11</v>
      </c>
      <c r="B22" s="2">
        <v>6.8</v>
      </c>
      <c r="C22" s="5" t="s">
        <v>106</v>
      </c>
      <c r="D22" s="5"/>
      <c r="E22" s="19">
        <v>42083</v>
      </c>
      <c r="F22" s="6">
        <v>48500</v>
      </c>
      <c r="G22" s="6">
        <v>0</v>
      </c>
      <c r="H22" s="15"/>
      <c r="I22" s="12"/>
      <c r="J22" s="5"/>
    </row>
    <row r="23" spans="1:10" ht="16.5" customHeight="1">
      <c r="A23" s="2">
        <v>12</v>
      </c>
      <c r="B23" s="2">
        <v>6.9</v>
      </c>
      <c r="C23" s="5" t="s">
        <v>98</v>
      </c>
      <c r="D23" s="5"/>
      <c r="E23" s="19">
        <v>41621</v>
      </c>
      <c r="F23" s="6">
        <v>42500</v>
      </c>
      <c r="G23" s="6">
        <v>0</v>
      </c>
      <c r="H23" s="15"/>
      <c r="I23" s="12"/>
      <c r="J23" s="5"/>
    </row>
    <row r="24" spans="1:10" ht="16.5" customHeight="1">
      <c r="A24" s="2">
        <v>13</v>
      </c>
      <c r="B24" s="2">
        <v>7</v>
      </c>
      <c r="C24" s="5"/>
      <c r="D24" s="5"/>
      <c r="E24" s="19"/>
      <c r="F24" s="6"/>
      <c r="G24" s="6"/>
      <c r="H24" s="15"/>
      <c r="I24" s="12"/>
      <c r="J24" s="5"/>
    </row>
    <row r="25" spans="1:10" ht="12.75">
      <c r="A25" s="2"/>
      <c r="B25" s="16" t="s">
        <v>13</v>
      </c>
      <c r="C25" s="2"/>
      <c r="D25" s="2"/>
      <c r="E25" s="2"/>
      <c r="F25" s="9">
        <f>SUM(F15:F23)</f>
        <v>543051.73</v>
      </c>
      <c r="G25" s="9">
        <f>SUM(G15:G23)</f>
        <v>0</v>
      </c>
      <c r="H25" s="7"/>
      <c r="I25" s="2"/>
      <c r="J25" s="2"/>
    </row>
    <row r="26" spans="1:10" ht="12.75">
      <c r="A26" s="69" t="s">
        <v>7</v>
      </c>
      <c r="B26" s="70"/>
      <c r="C26" s="70"/>
      <c r="D26" s="70"/>
      <c r="E26" s="70"/>
      <c r="F26" s="70"/>
      <c r="G26" s="70"/>
      <c r="H26" s="70"/>
      <c r="I26" s="70"/>
      <c r="J26" s="71"/>
    </row>
    <row r="27" spans="1:10" ht="74.25" customHeight="1">
      <c r="A27" s="2"/>
      <c r="B27" s="2"/>
      <c r="C27" s="72" t="s">
        <v>8</v>
      </c>
      <c r="D27" s="73"/>
      <c r="E27" s="74"/>
      <c r="F27" s="72" t="s">
        <v>9</v>
      </c>
      <c r="G27" s="73"/>
      <c r="H27" s="73"/>
      <c r="I27" s="74"/>
      <c r="J27" s="26"/>
    </row>
    <row r="28" spans="1:10" ht="12.75">
      <c r="A28" s="2">
        <v>1</v>
      </c>
      <c r="B28" s="10"/>
      <c r="C28" s="69"/>
      <c r="D28" s="70"/>
      <c r="E28" s="71"/>
      <c r="F28" s="69"/>
      <c r="G28" s="70"/>
      <c r="H28" s="70"/>
      <c r="I28" s="71"/>
      <c r="J28" s="26"/>
    </row>
    <row r="29" spans="1:10" ht="12.75">
      <c r="A29" s="2"/>
      <c r="B29" s="16" t="s">
        <v>13</v>
      </c>
      <c r="C29" s="69"/>
      <c r="D29" s="70"/>
      <c r="E29" s="71"/>
      <c r="F29" s="69"/>
      <c r="G29" s="70"/>
      <c r="H29" s="70"/>
      <c r="I29" s="71"/>
      <c r="J29" s="26"/>
    </row>
    <row r="30" spans="1:10" ht="12.75">
      <c r="A30" s="69" t="s">
        <v>12</v>
      </c>
      <c r="B30" s="70"/>
      <c r="C30" s="70"/>
      <c r="D30" s="70"/>
      <c r="E30" s="70"/>
      <c r="F30" s="70"/>
      <c r="G30" s="70"/>
      <c r="H30" s="70"/>
      <c r="I30" s="70"/>
      <c r="J30" s="71"/>
    </row>
    <row r="31" spans="1:10" ht="58.5" customHeight="1">
      <c r="A31" s="2"/>
      <c r="B31" s="2"/>
      <c r="C31" s="72" t="s">
        <v>10</v>
      </c>
      <c r="D31" s="73"/>
      <c r="E31" s="74"/>
      <c r="F31" s="72" t="s">
        <v>11</v>
      </c>
      <c r="G31" s="73"/>
      <c r="H31" s="73"/>
      <c r="I31" s="74"/>
      <c r="J31" s="26"/>
    </row>
    <row r="32" spans="1:10" ht="14.25" customHeight="1">
      <c r="A32" s="2">
        <v>1</v>
      </c>
      <c r="B32" s="10"/>
      <c r="C32" s="69"/>
      <c r="D32" s="70"/>
      <c r="E32" s="71"/>
      <c r="F32" s="69"/>
      <c r="G32" s="70"/>
      <c r="H32" s="70"/>
      <c r="I32" s="71"/>
      <c r="J32" s="26"/>
    </row>
    <row r="33" spans="1:10" ht="12.75">
      <c r="A33" s="2"/>
      <c r="B33" s="16" t="s">
        <v>13</v>
      </c>
      <c r="C33" s="69"/>
      <c r="D33" s="70"/>
      <c r="E33" s="71"/>
      <c r="F33" s="69"/>
      <c r="G33" s="70"/>
      <c r="H33" s="70"/>
      <c r="I33" s="71"/>
      <c r="J33" s="26"/>
    </row>
    <row r="34" spans="1:10" ht="26.25" customHeight="1">
      <c r="A34" s="77" t="s">
        <v>33</v>
      </c>
      <c r="B34" s="78"/>
      <c r="C34" s="78"/>
      <c r="D34" s="78"/>
      <c r="E34" s="79"/>
      <c r="F34" s="9">
        <f>F25+F10</f>
        <v>2539577.17</v>
      </c>
      <c r="G34" s="9">
        <f>G25+G10</f>
        <v>116958.42</v>
      </c>
      <c r="H34" s="2"/>
      <c r="I34" s="2"/>
      <c r="J34" s="2"/>
    </row>
    <row r="35" spans="1:1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3"/>
    </row>
    <row r="36" spans="1:11" ht="12.75">
      <c r="A36" s="22"/>
      <c r="B36" s="22"/>
      <c r="C36" s="22"/>
      <c r="D36" s="22"/>
      <c r="E36" s="22"/>
      <c r="F36" s="24"/>
      <c r="G36" s="24"/>
      <c r="H36" s="22"/>
      <c r="I36" s="22"/>
      <c r="J36" s="22"/>
      <c r="K36" s="23"/>
    </row>
    <row r="37" spans="1:1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3"/>
    </row>
    <row r="38" spans="1:11" ht="12.75">
      <c r="A38" s="22"/>
      <c r="B38" s="22"/>
      <c r="C38" s="22"/>
      <c r="D38" s="22"/>
      <c r="E38" s="22"/>
      <c r="F38" s="25"/>
      <c r="G38" s="25"/>
      <c r="H38" s="22"/>
      <c r="I38" s="22"/>
      <c r="J38" s="22"/>
      <c r="K38" s="23"/>
    </row>
    <row r="39" spans="1:11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3"/>
    </row>
    <row r="40" spans="1:1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3"/>
    </row>
    <row r="41" spans="1:1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3"/>
    </row>
    <row r="42" spans="1:1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3"/>
    </row>
    <row r="43" spans="1:1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3"/>
    </row>
    <row r="44" spans="1:11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3"/>
    </row>
    <row r="45" spans="1:1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3"/>
    </row>
    <row r="46" spans="1:1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3"/>
    </row>
    <row r="47" spans="1:11" ht="12.7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3"/>
    </row>
    <row r="48" spans="1:11" ht="12.7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3"/>
    </row>
    <row r="49" spans="1:11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3"/>
    </row>
    <row r="50" spans="1:1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3"/>
    </row>
    <row r="51" spans="1:1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3"/>
    </row>
    <row r="52" spans="1:11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3"/>
    </row>
    <row r="53" spans="1:11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3"/>
    </row>
    <row r="54" spans="1:11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3"/>
    </row>
    <row r="55" spans="1:11" ht="12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3"/>
    </row>
    <row r="56" spans="1:11" ht="12.7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3"/>
    </row>
    <row r="57" spans="1:11" ht="12.7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3"/>
    </row>
    <row r="58" spans="1:11" ht="12.7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3"/>
    </row>
    <row r="59" spans="1:11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3"/>
    </row>
    <row r="60" spans="1:11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3"/>
    </row>
    <row r="61" spans="1:11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3"/>
    </row>
    <row r="62" spans="1:11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3"/>
    </row>
    <row r="63" spans="1:11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3"/>
    </row>
    <row r="64" spans="1:1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3"/>
    </row>
    <row r="65" spans="1:11" ht="12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3"/>
    </row>
    <row r="66" spans="1:11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3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.7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.7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.75">
      <c r="A162" s="4"/>
      <c r="B162" s="4"/>
      <c r="C162" s="4"/>
      <c r="D162" s="4"/>
      <c r="E162" s="4"/>
      <c r="F162" s="4"/>
      <c r="G162" s="4"/>
      <c r="H162" s="4"/>
      <c r="I162" s="4"/>
      <c r="J162" s="4"/>
    </row>
  </sheetData>
  <sheetProtection/>
  <mergeCells count="36">
    <mergeCell ref="A30:J30"/>
    <mergeCell ref="F33:I33"/>
    <mergeCell ref="A34:E34"/>
    <mergeCell ref="C12:C13"/>
    <mergeCell ref="D12:D13"/>
    <mergeCell ref="E12:E13"/>
    <mergeCell ref="A12:A13"/>
    <mergeCell ref="C31:E31"/>
    <mergeCell ref="C33:E33"/>
    <mergeCell ref="A26:J26"/>
    <mergeCell ref="C27:E27"/>
    <mergeCell ref="F27:I27"/>
    <mergeCell ref="C29:E29"/>
    <mergeCell ref="F29:I29"/>
    <mergeCell ref="C28:E28"/>
    <mergeCell ref="F28:I28"/>
    <mergeCell ref="C32:E32"/>
    <mergeCell ref="F32:I32"/>
    <mergeCell ref="F31:I31"/>
    <mergeCell ref="A1:J1"/>
    <mergeCell ref="F3:G3"/>
    <mergeCell ref="J3:J4"/>
    <mergeCell ref="A3:A4"/>
    <mergeCell ref="B3:B4"/>
    <mergeCell ref="I3:I4"/>
    <mergeCell ref="A2:J2"/>
    <mergeCell ref="A11:J11"/>
    <mergeCell ref="C3:C4"/>
    <mergeCell ref="D3:D4"/>
    <mergeCell ref="E3:E4"/>
    <mergeCell ref="H3:H4"/>
    <mergeCell ref="J12:J13"/>
    <mergeCell ref="I12:I13"/>
    <mergeCell ref="B12:B13"/>
    <mergeCell ref="F12:G12"/>
    <mergeCell ref="H12:H13"/>
  </mergeCells>
  <printOptions/>
  <pageMargins left="0.5905511811023623" right="0" top="0.3937007874015748" bottom="0" header="0" footer="0"/>
  <pageSetup fitToHeight="0" fitToWidth="1"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2019-01-21T12:55:47Z</cp:lastPrinted>
  <dcterms:created xsi:type="dcterms:W3CDTF">1996-10-08T23:32:33Z</dcterms:created>
  <dcterms:modified xsi:type="dcterms:W3CDTF">2023-02-06T12:52:22Z</dcterms:modified>
  <cp:category/>
  <cp:version/>
  <cp:contentType/>
  <cp:contentStatus/>
</cp:coreProperties>
</file>