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980" windowHeight="1170" activeTab="0"/>
  </bookViews>
  <sheets>
    <sheet name="Документ" sheetId="1" r:id="rId1"/>
  </sheets>
  <definedNames>
    <definedName name="_xlnm.Print_Titles" localSheetId="0">'Документ'!$7:$9</definedName>
  </definedNames>
  <calcPr fullCalcOnLoad="1"/>
</workbook>
</file>

<file path=xl/sharedStrings.xml><?xml version="1.0" encoding="utf-8"?>
<sst xmlns="http://schemas.openxmlformats.org/spreadsheetml/2006/main" count="689" uniqueCount="195">
  <si>
    <t>(рублей)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</si>
  <si>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</si>
  <si>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</si>
  <si>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</si>
  <si>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</si>
  <si>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ОБЩЕГОСУДАРСТВЕННЫЕ ВОПРОСЫ</t>
  </si>
  <si>
    <t>0100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</si>
  <si>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</si>
  <si>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</si>
  <si>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Обеспечение деятельности представительного органа сельского поселения</t>
  </si>
  <si>
    <t>81 0 00 00000</t>
  </si>
  <si>
    <t xml:space="preserve">          Депутаты представительного органа муниципального образования</t>
  </si>
  <si>
    <t>81 0 00 00420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</si>
  <si>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</si>
  <si>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</si>
  <si>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</si>
  <si>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</si>
  <si>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Непрограммные расходы сельского поселения</t>
  </si>
  <si>
    <t>90 0 00 00000</t>
  </si>
  <si>
    <t xml:space="preserve">          Осуществление переданных полномочий по осуществлению внешнего муниципального финансового контроля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</si>
  <si>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</si>
  <si>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</si>
  <si>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</si>
  <si>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</si>
  <si>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</si>
  <si>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</si>
  <si>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74 0 00 00000</t>
  </si>
  <si>
    <t xml:space="preserve">          Центральный аппарат</t>
  </si>
  <si>
    <t>74 0 00 00400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</si>
  <si>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</si>
  <si>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</si>
  <si>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</si>
  <si>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</si>
  <si>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</si>
  <si>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</si>
  <si>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</si>
  <si>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</si>
  <si>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      Глава местной администрации (исполнительно-распорядительного органа муниципального образования)</t>
  </si>
  <si>
    <t>74 0 00 00450</t>
  </si>
  <si>
    <t xml:space="preserve">  Резервные фонды</t>
  </si>
  <si>
    <t>0111</t>
  </si>
  <si>
    <t xml:space="preserve">          Резервные фонды местного бюджета</t>
  </si>
  <si>
    <t>74 0 00 00600</t>
  </si>
  <si>
    <t xml:space="preserve">              Резервные средства</t>
  </si>
  <si>
    <t>870</t>
  </si>
  <si>
    <t xml:space="preserve">  Другие общегосударственные вопросы</t>
  </si>
  <si>
    <t>0113</t>
  </si>
  <si>
    <t xml:space="preserve">          Стимулирование глав администраций сельских поселений</t>
  </si>
  <si>
    <t>НАЦИОНАЛЬНАЯ ОБОРОНА</t>
  </si>
  <si>
    <t>0200</t>
  </si>
  <si>
    <t xml:space="preserve">  Мобилизационная и вневойсковая подготовка</t>
  </si>
  <si>
    <t>0203</t>
  </si>
  <si>
    <t xml:space="preserve">    Непрограммные расходы федеральных органов исполнительной власти</t>
  </si>
  <si>
    <t>99 0 00 00000</t>
  </si>
  <si>
    <t xml:space="preserve">      Непрограммные расходы федеральных органов исполнительной власти</t>
  </si>
  <si>
    <t>99 9 00 00000</t>
  </si>
  <si>
    <t xml:space="preserve">          Осуществление первичного воинского учета на территориях, где отсутствуют военные комиссариаты</t>
  </si>
  <si>
    <t>99 9 00 51180</t>
  </si>
  <si>
    <t>НАЦИОНАЛЬНАЯ БЕЗОПАСНОСТЬ И ПРАВООХРАНИТЕЛЬНАЯ ДЕЯТЕЛЬНОСТЬ</t>
  </si>
  <si>
    <t>0300</t>
  </si>
  <si>
    <t xml:space="preserve">  Обеспечение пожарной безопасности</t>
  </si>
  <si>
    <t>0310</t>
  </si>
  <si>
    <t>НАЦИОНАЛЬНАЯ ЭКОНОМИКА</t>
  </si>
  <si>
    <t>0400</t>
  </si>
  <si>
    <t xml:space="preserve">  Дорожное хозяйство (дорожные фонды)</t>
  </si>
  <si>
    <t>0409</t>
  </si>
  <si>
    <t>04 0 00 00000</t>
  </si>
  <si>
    <t>04 1 00 00000</t>
  </si>
  <si>
    <t xml:space="preserve">        Основное мероприятие"Ремонт и содержание автомобильных дорог"</t>
  </si>
  <si>
    <t>04 1 01 00000</t>
  </si>
  <si>
    <t xml:space="preserve">          Поддержка дорожного хозяйства</t>
  </si>
  <si>
    <t>04 1 01 04090</t>
  </si>
  <si>
    <t xml:space="preserve"> 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</si>
  <si>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</si>
  <si>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</si>
  <si>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</si>
  <si>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 Благоустройство</t>
  </si>
  <si>
    <t>0503</t>
  </si>
  <si>
    <t xml:space="preserve">        Основное мероприятие "Реализация мероприятий по повышению уровня благоустройства территорий"</t>
  </si>
  <si>
    <t>05 0 01 00000</t>
  </si>
  <si>
    <t xml:space="preserve">          Уличное освещение</t>
  </si>
  <si>
    <t>05 0 01 01250</t>
  </si>
  <si>
    <t>05 0 01 02110</t>
  </si>
  <si>
    <t xml:space="preserve">          Озеленение</t>
  </si>
  <si>
    <t>05 0 01 03250</t>
  </si>
  <si>
    <t xml:space="preserve">          Содержание мест захоронения</t>
  </si>
  <si>
    <t>05 0 01 04250</t>
  </si>
  <si>
    <t xml:space="preserve">          Прочие мероприятия по благоустройству</t>
  </si>
  <si>
    <t>05 0 01 05250</t>
  </si>
  <si>
    <t>КУЛЬТУРА, КИНЕМАТОГРАФИЯ</t>
  </si>
  <si>
    <t>0800</t>
  </si>
  <si>
    <t xml:space="preserve">  Культура</t>
  </si>
  <si>
    <t>0801</t>
  </si>
  <si>
    <t>08 0 00 00000</t>
  </si>
  <si>
    <t xml:space="preserve">      Подпрограмма "Развитие учреждений культуры"</t>
  </si>
  <si>
    <t>08 1 00 00000</t>
  </si>
  <si>
    <t xml:space="preserve">        Основное мероприятие "Развитие учреждений культуры"</t>
  </si>
  <si>
    <t>08 1 01 00000</t>
  </si>
  <si>
    <t xml:space="preserve">          Расходы на обеспечение деятельности муниципальных учреждений культуры</t>
  </si>
  <si>
    <t>08 1 01 00260</t>
  </si>
  <si>
    <t xml:space="preserve">              Расходы на выплаты персоналу казенных учреждений</t>
  </si>
  <si>
    <t>110</t>
  </si>
  <si>
    <t>СОЦИАЛЬНАЯ ПОЛИТИКА</t>
  </si>
  <si>
    <t>1000</t>
  </si>
  <si>
    <t xml:space="preserve">  Пенсионное обеспечение</t>
  </si>
  <si>
    <t>1001</t>
  </si>
  <si>
    <t>20 0 00 00000</t>
  </si>
  <si>
    <t xml:space="preserve">        Основное мероприятие "Социальная поддержка граждан"</t>
  </si>
  <si>
    <t>20 0 01 00000</t>
  </si>
  <si>
    <t xml:space="preserve">          Доплата к пенсиям государственных и муниципальных служащих</t>
  </si>
  <si>
    <t>20 0 01 01100</t>
  </si>
  <si>
    <t>Итого</t>
  </si>
  <si>
    <t xml:space="preserve">        Реализация проектов развития общественной инфраструктуры сельского поселения, основанных на местных инициативах</t>
  </si>
  <si>
    <t>05 0 01 00001</t>
  </si>
  <si>
    <t xml:space="preserve">           Непрограммные расходы сельского поселения</t>
  </si>
  <si>
    <t xml:space="preserve">   Непрограммные расходы сельского поселения</t>
  </si>
  <si>
    <t xml:space="preserve">             Иные закупки товаров, работ и услуг для обеспечения государственных (муниципальных) нужд</t>
  </si>
  <si>
    <t>Реализация мероприятий подпрограммы "Устойчивое развитие сельских территории"</t>
  </si>
  <si>
    <t>05 0 01 88370</t>
  </si>
  <si>
    <t>225</t>
  </si>
  <si>
    <t>Грантовая поддержка местных инициатив граждан проживающих в сельской местности</t>
  </si>
  <si>
    <t>1100</t>
  </si>
  <si>
    <t>Физическая культура и спорт</t>
  </si>
  <si>
    <t>Другие вопросы в области физической культуры</t>
  </si>
  <si>
    <t>1105</t>
  </si>
  <si>
    <t>02 0 00 00000</t>
  </si>
  <si>
    <t>Основное мероприятие "Реализация мероприятий по повышению уровня физической культуры и спорта"</t>
  </si>
  <si>
    <t>02 0 01 00000</t>
  </si>
  <si>
    <t>Мероприятия в области физической культуры и спорта</t>
  </si>
  <si>
    <t>02 0 01 11050</t>
  </si>
  <si>
    <t xml:space="preserve">           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</si>
  <si>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</si>
  <si>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0107</t>
  </si>
  <si>
    <t xml:space="preserve"> Непрограммные расходы сельского поселения</t>
  </si>
  <si>
    <t>90 0 00 00790</t>
  </si>
  <si>
    <t xml:space="preserve">          Мероприятия на выполнение кадастровых работ по
 внесению изменений в документы территориального 
планирования и градостроительного зонирования </t>
  </si>
  <si>
    <t>50 0 00 S7030</t>
  </si>
  <si>
    <t>05 0 01 02100</t>
  </si>
  <si>
    <t>ТБО</t>
  </si>
  <si>
    <t>05 0 01 02130</t>
  </si>
  <si>
    <t>05 0 01  02130</t>
  </si>
  <si>
    <t xml:space="preserve"> Закупка товаров, работ и услуг для обеспечения государственных (муниципальных) нужд</t>
  </si>
  <si>
    <t xml:space="preserve">           Иные закупки товаров, работ и услуг для обеспечения государственных (муниципальных) нужд</t>
  </si>
  <si>
    <t>Непрограммные расходы сельского поселения</t>
  </si>
  <si>
    <t>Основное мероприятие реализация проектов развития общественной инфраструктуры, основанных на местных инициативах</t>
  </si>
  <si>
    <t>90 0 04 S0240</t>
  </si>
  <si>
    <t xml:space="preserve">          Закупка товаров, работ и услуг для обеспечения государственных (муниципальных) нужд</t>
  </si>
  <si>
    <t>90 0 00 01500</t>
  </si>
  <si>
    <t xml:space="preserve">    Муниципальная программа сельского поселения "Село Маклино" "Развитие муниципальной службы в сельском поселении "Село Маклино"</t>
  </si>
  <si>
    <t xml:space="preserve">    Муниципальная программа сельского поселения "Село Маклино" "Развитие дорожного хозяйства в сельском поселении "Село Маклино"</t>
  </si>
  <si>
    <t xml:space="preserve">      Подпрограмма " Совершенствование и развитие сети автомобильных дорог сельского поселения " Село Маклино"</t>
  </si>
  <si>
    <t xml:space="preserve">    Муниципальная программа сельского поселения "Село Маклино" Благоустройство территории сельском поселении "Село Маклино"</t>
  </si>
  <si>
    <t xml:space="preserve">    Муниципальная программа сельского поселения " Развитие культуры в сельском поселении "Село Маклино"</t>
  </si>
  <si>
    <t>Расходы на реализацию проектов развития общественной инфраструктуры муниципальных образований сельского поселения "Село Маклино", основанных на местных инициативах</t>
  </si>
  <si>
    <t xml:space="preserve">    Муниципальная программа сельского поселения "Село Маклино" "Социальная поддержка граждан в сельском поселении "Село Маклино"</t>
  </si>
  <si>
    <t>Муниципальная программа сельского поселения "Село Маклино" "Развитие физической культуры и спорта в сельском поселении "Село Маклино"</t>
  </si>
  <si>
    <t xml:space="preserve">        Выполнение других обязательств государства</t>
  </si>
  <si>
    <t>90 0 00 00920</t>
  </si>
  <si>
    <t xml:space="preserve"> Иные бюджетные ассигнования</t>
  </si>
  <si>
    <t xml:space="preserve">   Уплата налогов, сборов и иных платежей</t>
  </si>
  <si>
    <t>244</t>
  </si>
  <si>
    <t>Муниципальная программа "Формирование современной городской среды муниципального образования сельского поселения "Село Маклино"</t>
  </si>
  <si>
    <t xml:space="preserve"> Подпрограмма "Благоустройство военно-мемориальных объектов"</t>
  </si>
  <si>
    <t>08 3 00 00000</t>
  </si>
  <si>
    <t>08 3 01 00000</t>
  </si>
  <si>
    <t xml:space="preserve">      Основное мероприятие "Обеспечение сохранения, использования и популяризации объектов культурного наследия"</t>
  </si>
  <si>
    <t>08 3 01 00270</t>
  </si>
  <si>
    <t xml:space="preserve">          Реализация мероприятий подпрограммы "Благоустройство военно-мемориальных объектов"</t>
  </si>
  <si>
    <t>06 0 F2 55550</t>
  </si>
  <si>
    <t xml:space="preserve">05 0 01 04250 </t>
  </si>
  <si>
    <t>Субсидии некоммерческим организациям (за исключением государственных (муниципальных) учреждений)</t>
  </si>
  <si>
    <t xml:space="preserve">   Предоставление субсидий бюджетным, автономным учреждениям и иным некоммерческим организациям</t>
  </si>
  <si>
    <t>Субсидии отдельным общественным организациям и иным неуоммерческим объединениям</t>
  </si>
  <si>
    <t xml:space="preserve"> Другие вопросы в области социальной политики</t>
  </si>
  <si>
    <t>630</t>
  </si>
  <si>
    <t>600</t>
  </si>
  <si>
    <t>1006</t>
  </si>
  <si>
    <t>90 0 01 05000</t>
  </si>
  <si>
    <t>90 0 01 00000</t>
  </si>
  <si>
    <t>КГРБС</t>
  </si>
  <si>
    <t>003</t>
  </si>
  <si>
    <t>Закупка энергетических ресурсов</t>
  </si>
  <si>
    <t>247</t>
  </si>
  <si>
    <t>Ведомственная структура расходов бюджета сельского поселения "Село Маклино"</t>
  </si>
  <si>
    <t>Администрация сельского поселения "Село Маклино"</t>
  </si>
  <si>
    <t>на 2022 год</t>
  </si>
  <si>
    <t>Измененные бюджетные ассигнования на 2022 год</t>
  </si>
  <si>
    <t>Предупреждение и ликвидация последствий чрезвычайных ситуаций природного и техногенного характера, гражданская оборона</t>
  </si>
  <si>
    <t>40 0 00 00000</t>
  </si>
  <si>
    <t>40 0 01 01000</t>
  </si>
  <si>
    <t xml:space="preserve"> 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</si>
  <si>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88 0 00 09000</t>
  </si>
  <si>
    <t>74 0 00 03000</t>
  </si>
  <si>
    <t>20 0 01 01119</t>
  </si>
  <si>
    <t>Приложение   № 4                                                                    к решению Сельской Думы сельского поселения "Село Маклино" "О бюджете сельского поселения "Село Маклино" на 2022 год и плановый  период 2023 и 2024 годов"                        №30 от 21.12.2021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</si>
</sst>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Times New Roman"/>
      <family val="1"/>
    </font>
    <font>
      <sz val="11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 horizontal="left"/>
      <protection locked="0"/>
    </xf>
    <xf numFmtId="0" fontId="33" fillId="0" borderId="0">
      <alignment horizontal="left" vertical="top" wrapTex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wrapText="1"/>
      <protection/>
    </xf>
    <xf numFmtId="0" fontId="33" fillId="0" borderId="0">
      <alignment horizontal="right"/>
      <protection/>
    </xf>
    <xf numFmtId="0" fontId="32" fillId="20" borderId="1">
      <alignment horizontal="left"/>
      <protection locked="0"/>
    </xf>
    <xf numFmtId="0" fontId="35" fillId="0" borderId="2">
      <alignment horizontal="center" vertical="center" wrapText="1"/>
      <protection/>
    </xf>
    <xf numFmtId="0" fontId="35" fillId="0" borderId="2">
      <alignment horizontal="center" vertical="center" shrinkToFit="1"/>
      <protection/>
    </xf>
    <xf numFmtId="0" fontId="32" fillId="20" borderId="3">
      <alignment horizontal="left"/>
      <protection locked="0"/>
    </xf>
    <xf numFmtId="49" fontId="35" fillId="0" borderId="2">
      <alignment horizontal="left" vertical="top" wrapText="1"/>
      <protection/>
    </xf>
    <xf numFmtId="49" fontId="33" fillId="0" borderId="2">
      <alignment horizontal="left" vertical="top" wrapText="1"/>
      <protection/>
    </xf>
    <xf numFmtId="0" fontId="32" fillId="20" borderId="4">
      <alignment horizontal="left"/>
      <protection locked="0"/>
    </xf>
    <xf numFmtId="0" fontId="35" fillId="0" borderId="2">
      <alignment horizontal="left"/>
      <protection/>
    </xf>
    <xf numFmtId="0" fontId="33" fillId="0" borderId="4">
      <alignment/>
      <protection/>
    </xf>
    <xf numFmtId="0" fontId="33" fillId="0" borderId="0">
      <alignment horizontal="left" wrapText="1"/>
      <protection/>
    </xf>
    <xf numFmtId="49" fontId="35" fillId="0" borderId="2">
      <alignment horizontal="center" vertical="top" wrapText="1"/>
      <protection/>
    </xf>
    <xf numFmtId="49" fontId="33" fillId="0" borderId="2">
      <alignment horizontal="center" vertical="top" wrapText="1"/>
      <protection/>
    </xf>
    <xf numFmtId="4" fontId="35" fillId="21" borderId="2">
      <alignment horizontal="right" vertical="top" shrinkToFit="1"/>
      <protection/>
    </xf>
    <xf numFmtId="4" fontId="33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2" fillId="0" borderId="0">
      <alignment/>
      <protection locked="0"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5" fillId="0" borderId="2" xfId="46" applyNumberFormat="1" applyProtection="1">
      <alignment horizontal="center" vertical="center" shrinkToFit="1"/>
      <protection/>
    </xf>
    <xf numFmtId="49" fontId="35" fillId="0" borderId="2" xfId="48" applyNumberFormat="1" applyProtection="1">
      <alignment horizontal="left" vertical="top" wrapText="1"/>
      <protection/>
    </xf>
    <xf numFmtId="49" fontId="35" fillId="0" borderId="2" xfId="54" applyNumberFormat="1" applyProtection="1">
      <alignment horizontal="center" vertical="top" wrapText="1"/>
      <protection/>
    </xf>
    <xf numFmtId="4" fontId="35" fillId="21" borderId="2" xfId="56" applyNumberFormat="1" applyProtection="1">
      <alignment horizontal="right" vertical="top" shrinkToFit="1"/>
      <protection/>
    </xf>
    <xf numFmtId="49" fontId="33" fillId="0" borderId="2" xfId="49" applyNumberFormat="1" applyProtection="1">
      <alignment horizontal="left" vertical="top" wrapText="1"/>
      <protection/>
    </xf>
    <xf numFmtId="49" fontId="33" fillId="0" borderId="2" xfId="55" applyNumberFormat="1" applyProtection="1">
      <alignment horizontal="center" vertical="top" wrapText="1"/>
      <protection/>
    </xf>
    <xf numFmtId="4" fontId="33" fillId="21" borderId="2" xfId="57" applyNumberFormat="1" applyProtection="1">
      <alignment horizontal="right" vertical="top" shrinkToFit="1"/>
      <protection/>
    </xf>
    <xf numFmtId="0" fontId="35" fillId="0" borderId="2" xfId="51" applyNumberFormat="1" applyProtection="1">
      <alignment horizontal="left"/>
      <protection/>
    </xf>
    <xf numFmtId="4" fontId="35" fillId="22" borderId="2" xfId="58" applyNumberFormat="1" applyProtection="1">
      <alignment horizontal="right" vertical="top" shrinkToFit="1"/>
      <protection/>
    </xf>
    <xf numFmtId="0" fontId="33" fillId="0" borderId="4" xfId="52" applyNumberFormat="1" applyProtection="1">
      <alignment/>
      <protection/>
    </xf>
    <xf numFmtId="0" fontId="32" fillId="0" borderId="0" xfId="59" applyNumberFormat="1" applyProtection="1">
      <alignment/>
      <protection locked="0"/>
    </xf>
    <xf numFmtId="49" fontId="35" fillId="0" borderId="2" xfId="49" applyNumberFormat="1" applyFont="1" applyProtection="1">
      <alignment horizontal="left" vertical="top" wrapText="1"/>
      <protection/>
    </xf>
    <xf numFmtId="49" fontId="35" fillId="0" borderId="2" xfId="55" applyNumberFormat="1" applyFont="1" applyProtection="1">
      <alignment horizontal="center" vertical="top" wrapText="1"/>
      <protection/>
    </xf>
    <xf numFmtId="4" fontId="35" fillId="21" borderId="2" xfId="57" applyNumberFormat="1" applyFont="1" applyProtection="1">
      <alignment horizontal="right" vertical="top" shrinkToFit="1"/>
      <protection/>
    </xf>
    <xf numFmtId="49" fontId="33" fillId="0" borderId="2" xfId="49">
      <alignment horizontal="left" vertical="top" wrapText="1"/>
      <protection/>
    </xf>
    <xf numFmtId="49" fontId="33" fillId="0" borderId="2" xfId="55">
      <alignment horizontal="center" vertical="top" wrapText="1"/>
      <protection/>
    </xf>
    <xf numFmtId="49" fontId="4" fillId="0" borderId="2" xfId="49" applyFont="1">
      <alignment horizontal="left" vertical="top" wrapText="1"/>
      <protection/>
    </xf>
    <xf numFmtId="49" fontId="4" fillId="0" borderId="2" xfId="55" applyFont="1">
      <alignment horizontal="center" vertical="top" wrapText="1"/>
      <protection/>
    </xf>
    <xf numFmtId="49" fontId="33" fillId="0" borderId="2" xfId="49" applyNumberFormat="1" applyAlignment="1" applyProtection="1">
      <alignment horizontal="center" vertical="top" wrapText="1"/>
      <protection/>
    </xf>
    <xf numFmtId="49" fontId="35" fillId="0" borderId="2" xfId="49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/>
    </xf>
    <xf numFmtId="0" fontId="35" fillId="0" borderId="2" xfId="46" applyNumberFormat="1" applyAlignment="1" applyProtection="1">
      <alignment horizontal="left" vertical="center" shrinkToFit="1"/>
      <protection/>
    </xf>
    <xf numFmtId="49" fontId="35" fillId="0" borderId="2" xfId="46" applyNumberFormat="1" applyAlignment="1" applyProtection="1">
      <alignment horizontal="left" vertical="center" shrinkToFit="1"/>
      <protection/>
    </xf>
    <xf numFmtId="49" fontId="33" fillId="0" borderId="14" xfId="49" applyNumberFormat="1" applyBorder="1" applyProtection="1">
      <alignment horizontal="left" vertical="top" wrapText="1"/>
      <protection/>
    </xf>
    <xf numFmtId="49" fontId="33" fillId="0" borderId="14" xfId="49" applyNumberFormat="1" applyBorder="1" applyAlignment="1" applyProtection="1">
      <alignment horizontal="center" vertical="top" wrapText="1"/>
      <protection/>
    </xf>
    <xf numFmtId="49" fontId="33" fillId="0" borderId="14" xfId="55" applyNumberFormat="1" applyBorder="1" applyProtection="1">
      <alignment horizontal="center" vertical="top" wrapText="1"/>
      <protection/>
    </xf>
    <xf numFmtId="4" fontId="33" fillId="21" borderId="14" xfId="57" applyNumberFormat="1" applyBorder="1" applyProtection="1">
      <alignment horizontal="right" vertical="top" shrinkToFit="1"/>
      <protection/>
    </xf>
    <xf numFmtId="49" fontId="33" fillId="0" borderId="15" xfId="49" applyNumberFormat="1" applyBorder="1" applyProtection="1">
      <alignment horizontal="left" vertical="top" wrapText="1"/>
      <protection/>
    </xf>
    <xf numFmtId="49" fontId="33" fillId="0" borderId="15" xfId="49" applyNumberFormat="1" applyBorder="1" applyAlignment="1" applyProtection="1">
      <alignment horizontal="center" vertical="top" wrapText="1"/>
      <protection/>
    </xf>
    <xf numFmtId="49" fontId="33" fillId="0" borderId="15" xfId="55" applyNumberFormat="1" applyBorder="1" applyProtection="1">
      <alignment horizontal="center" vertical="top" wrapText="1"/>
      <protection/>
    </xf>
    <xf numFmtId="4" fontId="33" fillId="21" borderId="15" xfId="57" applyNumberFormat="1" applyBorder="1" applyProtection="1">
      <alignment horizontal="right" vertical="top" shrinkToFit="1"/>
      <protection/>
    </xf>
    <xf numFmtId="49" fontId="33" fillId="0" borderId="16" xfId="49" applyNumberFormat="1" applyFill="1" applyBorder="1" applyProtection="1">
      <alignment horizontal="left" vertical="top" wrapText="1"/>
      <protection/>
    </xf>
    <xf numFmtId="49" fontId="33" fillId="0" borderId="16" xfId="49" applyNumberFormat="1" applyFill="1" applyBorder="1" applyAlignment="1" applyProtection="1">
      <alignment horizontal="center" vertical="top" wrapText="1"/>
      <protection/>
    </xf>
    <xf numFmtId="49" fontId="33" fillId="0" borderId="16" xfId="55" applyNumberFormat="1" applyFill="1" applyBorder="1" applyProtection="1">
      <alignment horizontal="center" vertical="top" wrapText="1"/>
      <protection/>
    </xf>
    <xf numFmtId="0" fontId="52" fillId="0" borderId="16" xfId="57" applyNumberFormat="1" applyFont="1" applyFill="1" applyBorder="1" applyProtection="1">
      <alignment horizontal="right" vertical="top" shrinkToFit="1"/>
      <protection/>
    </xf>
    <xf numFmtId="4" fontId="35" fillId="0" borderId="2" xfId="46" applyNumberFormat="1" applyAlignment="1" applyProtection="1">
      <alignment horizontal="right" vertical="center" shrinkToFit="1"/>
      <protection/>
    </xf>
    <xf numFmtId="0" fontId="35" fillId="0" borderId="2" xfId="45" applyNumberFormat="1" applyProtection="1">
      <alignment horizontal="center" vertical="center" wrapText="1"/>
      <protection/>
    </xf>
    <xf numFmtId="0" fontId="35" fillId="0" borderId="2" xfId="45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33" fillId="0" borderId="0" xfId="53" applyNumberFormat="1" applyProtection="1">
      <alignment horizontal="left" wrapText="1"/>
      <protection/>
    </xf>
    <xf numFmtId="0" fontId="33" fillId="0" borderId="0" xfId="53">
      <alignment horizontal="left" wrapText="1"/>
      <protection/>
    </xf>
    <xf numFmtId="0" fontId="33" fillId="0" borderId="0" xfId="39" applyNumberFormat="1" applyProtection="1">
      <alignment horizontal="left" vertical="top" wrapText="1"/>
      <protection/>
    </xf>
    <xf numFmtId="0" fontId="33" fillId="0" borderId="0" xfId="39">
      <alignment horizontal="left" vertical="top" wrapText="1"/>
      <protection/>
    </xf>
    <xf numFmtId="0" fontId="34" fillId="0" borderId="0" xfId="40" applyNumberFormat="1" applyProtection="1">
      <alignment horizontal="center" wrapText="1"/>
      <protection/>
    </xf>
    <xf numFmtId="0" fontId="34" fillId="0" borderId="0" xfId="40">
      <alignment horizontal="center" wrapText="1"/>
      <protection/>
    </xf>
    <xf numFmtId="0" fontId="34" fillId="0" borderId="0" xfId="41" applyNumberFormat="1" applyProtection="1">
      <alignment horizontal="center"/>
      <protection/>
    </xf>
    <xf numFmtId="0" fontId="34" fillId="0" borderId="0" xfId="41">
      <alignment horizontal="center"/>
      <protection/>
    </xf>
    <xf numFmtId="0" fontId="33" fillId="0" borderId="0" xfId="42" applyNumberFormat="1" applyProtection="1">
      <alignment wrapText="1"/>
      <protection/>
    </xf>
    <xf numFmtId="0" fontId="33" fillId="0" borderId="0" xfId="42">
      <alignment wrapText="1"/>
      <protection/>
    </xf>
    <xf numFmtId="0" fontId="33" fillId="0" borderId="0" xfId="43" applyNumberFormat="1" applyProtection="1">
      <alignment horizontal="right"/>
      <protection/>
    </xf>
    <xf numFmtId="0" fontId="33" fillId="0" borderId="0" xfId="43">
      <alignment horizontal="right"/>
      <protection/>
    </xf>
    <xf numFmtId="0" fontId="35" fillId="0" borderId="14" xfId="45" applyNumberFormat="1" applyBorder="1" applyAlignment="1" applyProtection="1">
      <alignment horizontal="center" vertical="center" wrapText="1"/>
      <protection/>
    </xf>
    <xf numFmtId="0" fontId="35" fillId="0" borderId="15" xfId="45" applyNumberFormat="1" applyBorder="1" applyAlignment="1" applyProtection="1">
      <alignment horizontal="center" vertical="center"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8"/>
  <sheetViews>
    <sheetView tabSelected="1" zoomScalePageLayoutView="80" workbookViewId="0" topLeftCell="A1">
      <selection activeCell="D1" sqref="D1:F1"/>
    </sheetView>
  </sheetViews>
  <sheetFormatPr defaultColWidth="9.140625" defaultRowHeight="15" outlineLevelRow="7"/>
  <cols>
    <col min="1" max="1" width="53.8515625" style="1" customWidth="1"/>
    <col min="2" max="2" width="8.57421875" style="1" customWidth="1"/>
    <col min="3" max="3" width="10.57421875" style="1" customWidth="1"/>
    <col min="4" max="4" width="17.140625" style="1" customWidth="1"/>
    <col min="5" max="5" width="16.00390625" style="1" customWidth="1"/>
    <col min="6" max="6" width="18.00390625" style="1" customWidth="1"/>
    <col min="7" max="16384" width="9.140625" style="1" customWidth="1"/>
  </cols>
  <sheetData>
    <row r="1" spans="4:6" ht="81" customHeight="1">
      <c r="D1" s="40" t="s">
        <v>194</v>
      </c>
      <c r="E1" s="41"/>
      <c r="F1" s="41"/>
    </row>
    <row r="2" spans="1:6" ht="15" customHeight="1">
      <c r="A2" s="44"/>
      <c r="B2" s="44"/>
      <c r="C2" s="45"/>
      <c r="D2" s="45"/>
      <c r="E2" s="45"/>
      <c r="F2" s="45"/>
    </row>
    <row r="3" spans="1:6" ht="47.25" customHeight="1">
      <c r="A3" s="46" t="s">
        <v>183</v>
      </c>
      <c r="B3" s="46"/>
      <c r="C3" s="47"/>
      <c r="D3" s="47"/>
      <c r="E3" s="47"/>
      <c r="F3" s="47"/>
    </row>
    <row r="4" spans="1:6" ht="15.75" customHeight="1">
      <c r="A4" s="48" t="s">
        <v>185</v>
      </c>
      <c r="B4" s="48"/>
      <c r="C4" s="49"/>
      <c r="D4" s="49"/>
      <c r="E4" s="49"/>
      <c r="F4" s="49"/>
    </row>
    <row r="5" spans="1:6" ht="15" customHeight="1">
      <c r="A5" s="50"/>
      <c r="B5" s="50"/>
      <c r="C5" s="51"/>
      <c r="D5" s="51"/>
      <c r="E5" s="51"/>
      <c r="F5" s="51"/>
    </row>
    <row r="6" spans="1:6" ht="12.75" customHeight="1">
      <c r="A6" s="52" t="s">
        <v>0</v>
      </c>
      <c r="B6" s="52"/>
      <c r="C6" s="53"/>
      <c r="D6" s="53"/>
      <c r="E6" s="53"/>
      <c r="F6" s="53"/>
    </row>
    <row r="7" spans="1:6" ht="15.75" customHeight="1">
      <c r="A7" s="38" t="s">
        <v>1</v>
      </c>
      <c r="B7" s="54" t="s">
        <v>179</v>
      </c>
      <c r="C7" s="38" t="s">
        <v>2</v>
      </c>
      <c r="D7" s="38" t="s">
        <v>3</v>
      </c>
      <c r="E7" s="38" t="s">
        <v>4</v>
      </c>
      <c r="F7" s="38" t="s">
        <v>186</v>
      </c>
    </row>
    <row r="8" spans="1:6" ht="41.25" customHeight="1">
      <c r="A8" s="39"/>
      <c r="B8" s="55"/>
      <c r="C8" s="39"/>
      <c r="D8" s="39"/>
      <c r="E8" s="39"/>
      <c r="F8" s="39"/>
    </row>
    <row r="9" spans="1:6" ht="12.75" customHeight="1">
      <c r="A9" s="2">
        <v>1</v>
      </c>
      <c r="B9" s="2"/>
      <c r="C9" s="2">
        <v>2</v>
      </c>
      <c r="D9" s="2">
        <v>3</v>
      </c>
      <c r="E9" s="2">
        <v>4</v>
      </c>
      <c r="F9" s="2">
        <v>5</v>
      </c>
    </row>
    <row r="10" spans="1:6" ht="12.75" customHeight="1">
      <c r="A10" s="23" t="s">
        <v>184</v>
      </c>
      <c r="B10" s="24" t="s">
        <v>180</v>
      </c>
      <c r="C10" s="2"/>
      <c r="D10" s="2"/>
      <c r="E10" s="2"/>
      <c r="F10" s="37">
        <f>F170</f>
        <v>19725725.91</v>
      </c>
    </row>
    <row r="11" spans="1:6" ht="15" customHeight="1">
      <c r="A11" s="3" t="s">
        <v>5</v>
      </c>
      <c r="B11" s="3" t="s">
        <v>180</v>
      </c>
      <c r="C11" s="4" t="s">
        <v>6</v>
      </c>
      <c r="D11" s="4"/>
      <c r="E11" s="4"/>
      <c r="F11" s="5">
        <f>F12+F21+F38+F43+F34</f>
        <v>4852642</v>
      </c>
    </row>
    <row r="12" spans="1:6" ht="38.25" customHeight="1" outlineLevel="1">
      <c r="A12" s="6" t="s">
        <v>7</v>
      </c>
      <c r="B12" s="6" t="s">
        <v>180</v>
      </c>
      <c r="C12" s="7" t="s">
        <v>8</v>
      </c>
      <c r="D12" s="7"/>
      <c r="E12" s="7"/>
      <c r="F12" s="8">
        <f>F13+F17</f>
        <v>24246</v>
      </c>
    </row>
    <row r="13" spans="1:6" ht="25.5" customHeight="1" hidden="1" outlineLevel="2">
      <c r="A13" s="6" t="s">
        <v>9</v>
      </c>
      <c r="B13" s="6"/>
      <c r="C13" s="7" t="s">
        <v>8</v>
      </c>
      <c r="D13" s="7" t="s">
        <v>10</v>
      </c>
      <c r="E13" s="7"/>
      <c r="F13" s="8">
        <f>F14</f>
        <v>0</v>
      </c>
    </row>
    <row r="14" spans="1:6" ht="25.5" customHeight="1" hidden="1" outlineLevel="5">
      <c r="A14" s="6" t="s">
        <v>11</v>
      </c>
      <c r="B14" s="6"/>
      <c r="C14" s="7" t="s">
        <v>8</v>
      </c>
      <c r="D14" s="7" t="s">
        <v>12</v>
      </c>
      <c r="E14" s="7"/>
      <c r="F14" s="8">
        <f>F15</f>
        <v>0</v>
      </c>
    </row>
    <row r="15" spans="1:6" ht="25.5" customHeight="1" hidden="1" outlineLevel="6">
      <c r="A15" s="6" t="s">
        <v>13</v>
      </c>
      <c r="B15" s="6"/>
      <c r="C15" s="7" t="s">
        <v>8</v>
      </c>
      <c r="D15" s="7" t="s">
        <v>12</v>
      </c>
      <c r="E15" s="7" t="s">
        <v>14</v>
      </c>
      <c r="F15" s="8">
        <f>F16</f>
        <v>0</v>
      </c>
    </row>
    <row r="16" spans="1:6" ht="25.5" customHeight="1" hidden="1" outlineLevel="7">
      <c r="A16" s="6" t="s">
        <v>15</v>
      </c>
      <c r="B16" s="6"/>
      <c r="C16" s="7" t="s">
        <v>8</v>
      </c>
      <c r="D16" s="7" t="s">
        <v>12</v>
      </c>
      <c r="E16" s="7" t="s">
        <v>16</v>
      </c>
      <c r="F16" s="8">
        <v>0</v>
      </c>
    </row>
    <row r="17" spans="1:6" ht="15" customHeight="1" outlineLevel="2" collapsed="1">
      <c r="A17" s="6" t="s">
        <v>17</v>
      </c>
      <c r="B17" s="20" t="s">
        <v>180</v>
      </c>
      <c r="C17" s="7" t="s">
        <v>8</v>
      </c>
      <c r="D17" s="7" t="s">
        <v>18</v>
      </c>
      <c r="E17" s="7"/>
      <c r="F17" s="8">
        <f>F18</f>
        <v>24246</v>
      </c>
    </row>
    <row r="18" spans="1:6" ht="25.5" customHeight="1" outlineLevel="5">
      <c r="A18" s="6" t="s">
        <v>19</v>
      </c>
      <c r="B18" s="20" t="s">
        <v>180</v>
      </c>
      <c r="C18" s="7" t="s">
        <v>8</v>
      </c>
      <c r="D18" s="7" t="s">
        <v>147</v>
      </c>
      <c r="E18" s="7"/>
      <c r="F18" s="8">
        <f>F19</f>
        <v>24246</v>
      </c>
    </row>
    <row r="19" spans="1:6" ht="15" customHeight="1" outlineLevel="6">
      <c r="A19" s="6" t="s">
        <v>20</v>
      </c>
      <c r="B19" s="20" t="s">
        <v>180</v>
      </c>
      <c r="C19" s="7" t="s">
        <v>8</v>
      </c>
      <c r="D19" s="7" t="s">
        <v>147</v>
      </c>
      <c r="E19" s="7" t="s">
        <v>21</v>
      </c>
      <c r="F19" s="8">
        <f>F20</f>
        <v>24246</v>
      </c>
    </row>
    <row r="20" spans="1:6" ht="15" customHeight="1" outlineLevel="7">
      <c r="A20" s="6" t="s">
        <v>22</v>
      </c>
      <c r="B20" s="20" t="s">
        <v>180</v>
      </c>
      <c r="C20" s="7" t="s">
        <v>8</v>
      </c>
      <c r="D20" s="7" t="s">
        <v>147</v>
      </c>
      <c r="E20" s="7" t="s">
        <v>23</v>
      </c>
      <c r="F20" s="8">
        <v>24246</v>
      </c>
    </row>
    <row r="21" spans="1:6" ht="38.25" customHeight="1" outlineLevel="1">
      <c r="A21" s="6" t="s">
        <v>24</v>
      </c>
      <c r="B21" s="20" t="s">
        <v>180</v>
      </c>
      <c r="C21" s="7" t="s">
        <v>25</v>
      </c>
      <c r="D21" s="7"/>
      <c r="E21" s="7"/>
      <c r="F21" s="8">
        <f>F22</f>
        <v>4604652</v>
      </c>
    </row>
    <row r="22" spans="1:6" ht="38.25" customHeight="1" outlineLevel="2">
      <c r="A22" s="6" t="s">
        <v>148</v>
      </c>
      <c r="B22" s="20" t="s">
        <v>180</v>
      </c>
      <c r="C22" s="7" t="s">
        <v>25</v>
      </c>
      <c r="D22" s="7" t="s">
        <v>26</v>
      </c>
      <c r="E22" s="7"/>
      <c r="F22" s="8">
        <f>F23+F31</f>
        <v>4604652</v>
      </c>
    </row>
    <row r="23" spans="1:6" ht="15" customHeight="1" outlineLevel="5">
      <c r="A23" s="6" t="s">
        <v>27</v>
      </c>
      <c r="B23" s="20" t="s">
        <v>180</v>
      </c>
      <c r="C23" s="7" t="s">
        <v>25</v>
      </c>
      <c r="D23" s="7" t="s">
        <v>28</v>
      </c>
      <c r="E23" s="7"/>
      <c r="F23" s="8">
        <f>F24+F26+F29</f>
        <v>3994627</v>
      </c>
    </row>
    <row r="24" spans="1:6" ht="51" customHeight="1" outlineLevel="6">
      <c r="A24" s="6" t="s">
        <v>29</v>
      </c>
      <c r="B24" s="20" t="s">
        <v>180</v>
      </c>
      <c r="C24" s="7" t="s">
        <v>25</v>
      </c>
      <c r="D24" s="7" t="s">
        <v>28</v>
      </c>
      <c r="E24" s="7" t="s">
        <v>30</v>
      </c>
      <c r="F24" s="8">
        <f>F25</f>
        <v>2089627</v>
      </c>
    </row>
    <row r="25" spans="1:6" ht="25.5" customHeight="1" outlineLevel="7">
      <c r="A25" s="6" t="s">
        <v>31</v>
      </c>
      <c r="B25" s="20" t="s">
        <v>180</v>
      </c>
      <c r="C25" s="7" t="s">
        <v>25</v>
      </c>
      <c r="D25" s="7" t="s">
        <v>28</v>
      </c>
      <c r="E25" s="7" t="s">
        <v>32</v>
      </c>
      <c r="F25" s="8">
        <v>2089627</v>
      </c>
    </row>
    <row r="26" spans="1:6" ht="25.5" customHeight="1" outlineLevel="6">
      <c r="A26" s="6" t="s">
        <v>13</v>
      </c>
      <c r="B26" s="20" t="s">
        <v>180</v>
      </c>
      <c r="C26" s="7" t="s">
        <v>25</v>
      </c>
      <c r="D26" s="7" t="s">
        <v>28</v>
      </c>
      <c r="E26" s="7" t="s">
        <v>14</v>
      </c>
      <c r="F26" s="8">
        <f>F27+F28</f>
        <v>1900000</v>
      </c>
    </row>
    <row r="27" spans="1:6" ht="25.5" customHeight="1" outlineLevel="7">
      <c r="A27" s="6" t="s">
        <v>15</v>
      </c>
      <c r="B27" s="20" t="s">
        <v>180</v>
      </c>
      <c r="C27" s="7" t="s">
        <v>25</v>
      </c>
      <c r="D27" s="7" t="s">
        <v>28</v>
      </c>
      <c r="E27" s="7" t="s">
        <v>16</v>
      </c>
      <c r="F27" s="8">
        <v>1400000</v>
      </c>
    </row>
    <row r="28" spans="1:6" ht="25.5" customHeight="1" outlineLevel="7">
      <c r="A28" s="22" t="s">
        <v>181</v>
      </c>
      <c r="B28" s="20" t="s">
        <v>180</v>
      </c>
      <c r="C28" s="7" t="s">
        <v>25</v>
      </c>
      <c r="D28" s="7" t="s">
        <v>28</v>
      </c>
      <c r="E28" s="7" t="s">
        <v>182</v>
      </c>
      <c r="F28" s="8">
        <v>500000</v>
      </c>
    </row>
    <row r="29" spans="1:6" ht="15" customHeight="1" outlineLevel="6">
      <c r="A29" s="6" t="s">
        <v>33</v>
      </c>
      <c r="B29" s="20" t="s">
        <v>180</v>
      </c>
      <c r="C29" s="7" t="s">
        <v>25</v>
      </c>
      <c r="D29" s="7" t="s">
        <v>28</v>
      </c>
      <c r="E29" s="7" t="s">
        <v>34</v>
      </c>
      <c r="F29" s="8">
        <f>F30</f>
        <v>5000</v>
      </c>
    </row>
    <row r="30" spans="1:6" ht="15" customHeight="1" outlineLevel="7">
      <c r="A30" s="6" t="s">
        <v>35</v>
      </c>
      <c r="B30" s="20" t="s">
        <v>180</v>
      </c>
      <c r="C30" s="7" t="s">
        <v>25</v>
      </c>
      <c r="D30" s="7" t="s">
        <v>28</v>
      </c>
      <c r="E30" s="7" t="s">
        <v>36</v>
      </c>
      <c r="F30" s="8">
        <v>5000</v>
      </c>
    </row>
    <row r="31" spans="1:6" ht="25.5" customHeight="1" outlineLevel="5">
      <c r="A31" s="6" t="s">
        <v>37</v>
      </c>
      <c r="B31" s="20" t="s">
        <v>180</v>
      </c>
      <c r="C31" s="7" t="s">
        <v>25</v>
      </c>
      <c r="D31" s="7" t="s">
        <v>38</v>
      </c>
      <c r="E31" s="7"/>
      <c r="F31" s="8">
        <f>F32</f>
        <v>610025</v>
      </c>
    </row>
    <row r="32" spans="1:6" ht="51" customHeight="1" outlineLevel="6">
      <c r="A32" s="6" t="s">
        <v>29</v>
      </c>
      <c r="B32" s="20" t="s">
        <v>180</v>
      </c>
      <c r="C32" s="7" t="s">
        <v>25</v>
      </c>
      <c r="D32" s="7" t="s">
        <v>38</v>
      </c>
      <c r="E32" s="7" t="s">
        <v>30</v>
      </c>
      <c r="F32" s="8">
        <f>F33</f>
        <v>610025</v>
      </c>
    </row>
    <row r="33" spans="1:6" ht="25.5" customHeight="1" outlineLevel="7">
      <c r="A33" s="6" t="s">
        <v>31</v>
      </c>
      <c r="B33" s="20" t="s">
        <v>180</v>
      </c>
      <c r="C33" s="7" t="s">
        <v>25</v>
      </c>
      <c r="D33" s="7" t="s">
        <v>38</v>
      </c>
      <c r="E33" s="7" t="s">
        <v>32</v>
      </c>
      <c r="F33" s="8">
        <v>610025</v>
      </c>
    </row>
    <row r="34" spans="1:6" ht="25.5" customHeight="1" hidden="1" outlineLevel="7">
      <c r="A34" s="16" t="s">
        <v>131</v>
      </c>
      <c r="B34" s="20" t="s">
        <v>180</v>
      </c>
      <c r="C34" s="17" t="s">
        <v>132</v>
      </c>
      <c r="D34" s="17"/>
      <c r="E34" s="17"/>
      <c r="F34" s="8">
        <f>F35</f>
        <v>0</v>
      </c>
    </row>
    <row r="35" spans="1:6" ht="25.5" customHeight="1" hidden="1" outlineLevel="7">
      <c r="A35" s="16" t="s">
        <v>133</v>
      </c>
      <c r="B35" s="20" t="s">
        <v>180</v>
      </c>
      <c r="C35" s="17" t="s">
        <v>132</v>
      </c>
      <c r="D35" s="17" t="s">
        <v>134</v>
      </c>
      <c r="E35" s="17"/>
      <c r="F35" s="8">
        <f>F36</f>
        <v>0</v>
      </c>
    </row>
    <row r="36" spans="1:6" ht="25.5" customHeight="1" hidden="1" outlineLevel="7">
      <c r="A36" s="16" t="s">
        <v>13</v>
      </c>
      <c r="B36" s="20" t="s">
        <v>180</v>
      </c>
      <c r="C36" s="17" t="s">
        <v>132</v>
      </c>
      <c r="D36" s="17" t="s">
        <v>134</v>
      </c>
      <c r="E36" s="17" t="s">
        <v>14</v>
      </c>
      <c r="F36" s="8">
        <f>F37</f>
        <v>0</v>
      </c>
    </row>
    <row r="37" spans="1:6" ht="25.5" customHeight="1" hidden="1" outlineLevel="7">
      <c r="A37" s="16" t="s">
        <v>15</v>
      </c>
      <c r="B37" s="20" t="s">
        <v>180</v>
      </c>
      <c r="C37" s="17" t="s">
        <v>132</v>
      </c>
      <c r="D37" s="17" t="s">
        <v>134</v>
      </c>
      <c r="E37" s="17" t="s">
        <v>16</v>
      </c>
      <c r="F37" s="8">
        <v>0</v>
      </c>
    </row>
    <row r="38" spans="1:6" ht="15" customHeight="1" outlineLevel="1" collapsed="1">
      <c r="A38" s="6" t="s">
        <v>39</v>
      </c>
      <c r="B38" s="20" t="s">
        <v>180</v>
      </c>
      <c r="C38" s="7" t="s">
        <v>40</v>
      </c>
      <c r="D38" s="7"/>
      <c r="E38" s="7"/>
      <c r="F38" s="8">
        <f>F39</f>
        <v>100000</v>
      </c>
    </row>
    <row r="39" spans="1:6" ht="38.25" customHeight="1" outlineLevel="2">
      <c r="A39" s="6" t="s">
        <v>148</v>
      </c>
      <c r="B39" s="20" t="s">
        <v>180</v>
      </c>
      <c r="C39" s="7" t="s">
        <v>40</v>
      </c>
      <c r="D39" s="7" t="s">
        <v>26</v>
      </c>
      <c r="E39" s="7"/>
      <c r="F39" s="8">
        <f>F40</f>
        <v>100000</v>
      </c>
    </row>
    <row r="40" spans="1:6" ht="15" customHeight="1" outlineLevel="5">
      <c r="A40" s="6" t="s">
        <v>41</v>
      </c>
      <c r="B40" s="20" t="s">
        <v>180</v>
      </c>
      <c r="C40" s="7" t="s">
        <v>40</v>
      </c>
      <c r="D40" s="7" t="s">
        <v>42</v>
      </c>
      <c r="E40" s="7"/>
      <c r="F40" s="8">
        <f>F41</f>
        <v>100000</v>
      </c>
    </row>
    <row r="41" spans="1:6" ht="15" customHeight="1" outlineLevel="6">
      <c r="A41" s="6" t="s">
        <v>33</v>
      </c>
      <c r="B41" s="20" t="s">
        <v>180</v>
      </c>
      <c r="C41" s="7" t="s">
        <v>40</v>
      </c>
      <c r="D41" s="7" t="s">
        <v>42</v>
      </c>
      <c r="E41" s="7" t="s">
        <v>34</v>
      </c>
      <c r="F41" s="8">
        <f>F42</f>
        <v>100000</v>
      </c>
    </row>
    <row r="42" spans="1:6" ht="15" customHeight="1" outlineLevel="7">
      <c r="A42" s="6" t="s">
        <v>43</v>
      </c>
      <c r="B42" s="20" t="s">
        <v>180</v>
      </c>
      <c r="C42" s="7" t="s">
        <v>40</v>
      </c>
      <c r="D42" s="7" t="s">
        <v>42</v>
      </c>
      <c r="E42" s="7" t="s">
        <v>44</v>
      </c>
      <c r="F42" s="8">
        <v>100000</v>
      </c>
    </row>
    <row r="43" spans="1:6" ht="15" customHeight="1" outlineLevel="1">
      <c r="A43" s="6" t="s">
        <v>45</v>
      </c>
      <c r="B43" s="20" t="s">
        <v>180</v>
      </c>
      <c r="C43" s="7" t="s">
        <v>46</v>
      </c>
      <c r="D43" s="7"/>
      <c r="E43" s="7"/>
      <c r="F43" s="8">
        <f>F44</f>
        <v>123744</v>
      </c>
    </row>
    <row r="44" spans="1:6" ht="25.5" customHeight="1" outlineLevel="7">
      <c r="A44" s="25" t="s">
        <v>115</v>
      </c>
      <c r="B44" s="26" t="s">
        <v>180</v>
      </c>
      <c r="C44" s="27" t="s">
        <v>46</v>
      </c>
      <c r="D44" s="27"/>
      <c r="E44" s="27"/>
      <c r="F44" s="28">
        <f>F46+F49+F51</f>
        <v>123744</v>
      </c>
    </row>
    <row r="45" spans="1:6" ht="25.5" customHeight="1" outlineLevel="7">
      <c r="A45" s="33"/>
      <c r="B45" s="34"/>
      <c r="C45" s="35"/>
      <c r="D45" s="35"/>
      <c r="E45" s="35"/>
      <c r="F45" s="36">
        <v>8</v>
      </c>
    </row>
    <row r="46" spans="1:6" ht="25.5" customHeight="1" outlineLevel="7">
      <c r="A46" s="29" t="s">
        <v>115</v>
      </c>
      <c r="B46" s="30" t="s">
        <v>180</v>
      </c>
      <c r="C46" s="31" t="s">
        <v>46</v>
      </c>
      <c r="D46" s="31" t="s">
        <v>157</v>
      </c>
      <c r="E46" s="31"/>
      <c r="F46" s="32">
        <f>F47</f>
        <v>30000</v>
      </c>
    </row>
    <row r="47" spans="1:6" ht="25.5" customHeight="1" outlineLevel="7">
      <c r="A47" s="6" t="s">
        <v>156</v>
      </c>
      <c r="B47" s="20" t="s">
        <v>180</v>
      </c>
      <c r="C47" s="7" t="s">
        <v>46</v>
      </c>
      <c r="D47" s="7" t="s">
        <v>157</v>
      </c>
      <c r="E47" s="7" t="s">
        <v>14</v>
      </c>
      <c r="F47" s="8">
        <f>F48</f>
        <v>30000</v>
      </c>
    </row>
    <row r="48" spans="1:6" ht="25.5" customHeight="1" outlineLevel="7">
      <c r="A48" s="6" t="s">
        <v>116</v>
      </c>
      <c r="B48" s="20" t="s">
        <v>180</v>
      </c>
      <c r="C48" s="7" t="s">
        <v>46</v>
      </c>
      <c r="D48" s="7" t="s">
        <v>157</v>
      </c>
      <c r="E48" s="7" t="s">
        <v>16</v>
      </c>
      <c r="F48" s="8">
        <v>30000</v>
      </c>
    </row>
    <row r="49" spans="1:6" ht="25.5" customHeight="1" hidden="1" outlineLevel="7">
      <c r="A49" s="6" t="s">
        <v>158</v>
      </c>
      <c r="B49" s="20" t="s">
        <v>180</v>
      </c>
      <c r="C49" s="7" t="s">
        <v>46</v>
      </c>
      <c r="D49" s="7" t="s">
        <v>157</v>
      </c>
      <c r="E49" s="7" t="s">
        <v>34</v>
      </c>
      <c r="F49" s="8">
        <f>F50</f>
        <v>0</v>
      </c>
    </row>
    <row r="50" spans="1:6" ht="25.5" customHeight="1" hidden="1" outlineLevel="7">
      <c r="A50" s="6" t="s">
        <v>159</v>
      </c>
      <c r="B50" s="20" t="s">
        <v>180</v>
      </c>
      <c r="C50" s="7" t="s">
        <v>46</v>
      </c>
      <c r="D50" s="7" t="s">
        <v>157</v>
      </c>
      <c r="E50" s="7" t="s">
        <v>36</v>
      </c>
      <c r="F50" s="8"/>
    </row>
    <row r="51" spans="1:6" ht="13.5" customHeight="1" outlineLevel="7">
      <c r="A51" s="6" t="s">
        <v>114</v>
      </c>
      <c r="B51" s="20" t="s">
        <v>180</v>
      </c>
      <c r="C51" s="7" t="s">
        <v>46</v>
      </c>
      <c r="D51" s="7" t="s">
        <v>192</v>
      </c>
      <c r="E51" s="7"/>
      <c r="F51" s="8">
        <f>F52</f>
        <v>93744</v>
      </c>
    </row>
    <row r="52" spans="1:6" ht="15" customHeight="1" outlineLevel="5">
      <c r="A52" s="6" t="s">
        <v>47</v>
      </c>
      <c r="B52" s="20" t="s">
        <v>180</v>
      </c>
      <c r="C52" s="7" t="s">
        <v>46</v>
      </c>
      <c r="D52" s="7" t="s">
        <v>192</v>
      </c>
      <c r="E52" s="7"/>
      <c r="F52" s="8">
        <f>F53</f>
        <v>93744</v>
      </c>
    </row>
    <row r="53" spans="1:6" ht="51" customHeight="1" outlineLevel="6">
      <c r="A53" s="6" t="s">
        <v>29</v>
      </c>
      <c r="B53" s="20" t="s">
        <v>180</v>
      </c>
      <c r="C53" s="7" t="s">
        <v>46</v>
      </c>
      <c r="D53" s="7" t="s">
        <v>192</v>
      </c>
      <c r="E53" s="7" t="s">
        <v>30</v>
      </c>
      <c r="F53" s="8">
        <f>F54</f>
        <v>93744</v>
      </c>
    </row>
    <row r="54" spans="1:6" ht="25.5" customHeight="1" outlineLevel="7">
      <c r="A54" s="6" t="s">
        <v>31</v>
      </c>
      <c r="B54" s="20" t="s">
        <v>180</v>
      </c>
      <c r="C54" s="7" t="s">
        <v>46</v>
      </c>
      <c r="D54" s="7" t="s">
        <v>192</v>
      </c>
      <c r="E54" s="7" t="s">
        <v>32</v>
      </c>
      <c r="F54" s="8">
        <v>93744</v>
      </c>
    </row>
    <row r="55" spans="1:6" ht="15" customHeight="1">
      <c r="A55" s="3" t="s">
        <v>48</v>
      </c>
      <c r="B55" s="21" t="s">
        <v>180</v>
      </c>
      <c r="C55" s="4" t="s">
        <v>49</v>
      </c>
      <c r="D55" s="4"/>
      <c r="E55" s="4"/>
      <c r="F55" s="5">
        <f>F57</f>
        <v>125600</v>
      </c>
    </row>
    <row r="56" spans="1:6" ht="15" customHeight="1" outlineLevel="1">
      <c r="A56" s="6" t="s">
        <v>50</v>
      </c>
      <c r="B56" s="20" t="s">
        <v>180</v>
      </c>
      <c r="C56" s="7" t="s">
        <v>51</v>
      </c>
      <c r="D56" s="7"/>
      <c r="E56" s="7"/>
      <c r="F56" s="8">
        <f>F57</f>
        <v>125600</v>
      </c>
    </row>
    <row r="57" spans="1:6" ht="25.5" customHeight="1" outlineLevel="2">
      <c r="A57" s="6" t="s">
        <v>52</v>
      </c>
      <c r="B57" s="20" t="s">
        <v>180</v>
      </c>
      <c r="C57" s="7" t="s">
        <v>51</v>
      </c>
      <c r="D57" s="7" t="s">
        <v>53</v>
      </c>
      <c r="E57" s="7"/>
      <c r="F57" s="8">
        <f>F58+F62</f>
        <v>125600</v>
      </c>
    </row>
    <row r="58" spans="1:6" ht="25.5" customHeight="1" outlineLevel="3">
      <c r="A58" s="6" t="s">
        <v>54</v>
      </c>
      <c r="B58" s="20" t="s">
        <v>180</v>
      </c>
      <c r="C58" s="7" t="s">
        <v>51</v>
      </c>
      <c r="D58" s="7" t="s">
        <v>55</v>
      </c>
      <c r="E58" s="7"/>
      <c r="F58" s="8">
        <f>F59</f>
        <v>120600</v>
      </c>
    </row>
    <row r="59" spans="1:6" ht="25.5" customHeight="1" outlineLevel="5">
      <c r="A59" s="6" t="s">
        <v>56</v>
      </c>
      <c r="B59" s="20" t="s">
        <v>180</v>
      </c>
      <c r="C59" s="7" t="s">
        <v>51</v>
      </c>
      <c r="D59" s="7" t="s">
        <v>57</v>
      </c>
      <c r="E59" s="7"/>
      <c r="F59" s="8">
        <f>F60</f>
        <v>120600</v>
      </c>
    </row>
    <row r="60" spans="1:6" ht="51" customHeight="1" outlineLevel="6">
      <c r="A60" s="6" t="s">
        <v>29</v>
      </c>
      <c r="B60" s="20" t="s">
        <v>180</v>
      </c>
      <c r="C60" s="7" t="s">
        <v>51</v>
      </c>
      <c r="D60" s="7" t="s">
        <v>57</v>
      </c>
      <c r="E60" s="7" t="s">
        <v>30</v>
      </c>
      <c r="F60" s="8">
        <f>F61</f>
        <v>120600</v>
      </c>
    </row>
    <row r="61" spans="1:6" ht="25.5" customHeight="1" outlineLevel="7">
      <c r="A61" s="6" t="s">
        <v>31</v>
      </c>
      <c r="B61" s="20" t="s">
        <v>180</v>
      </c>
      <c r="C61" s="7" t="s">
        <v>51</v>
      </c>
      <c r="D61" s="7" t="s">
        <v>57</v>
      </c>
      <c r="E61" s="7" t="s">
        <v>32</v>
      </c>
      <c r="F61" s="8">
        <v>120600</v>
      </c>
    </row>
    <row r="62" spans="1:6" ht="25.5" customHeight="1" outlineLevel="7">
      <c r="A62" s="6" t="s">
        <v>13</v>
      </c>
      <c r="B62" s="20" t="s">
        <v>180</v>
      </c>
      <c r="C62" s="7" t="s">
        <v>51</v>
      </c>
      <c r="D62" s="7" t="s">
        <v>57</v>
      </c>
      <c r="E62" s="7" t="s">
        <v>14</v>
      </c>
      <c r="F62" s="8">
        <v>5000</v>
      </c>
    </row>
    <row r="63" spans="1:6" ht="25.5" customHeight="1" outlineLevel="7">
      <c r="A63" s="6" t="s">
        <v>15</v>
      </c>
      <c r="B63" s="20" t="s">
        <v>180</v>
      </c>
      <c r="C63" s="7" t="s">
        <v>51</v>
      </c>
      <c r="D63" s="7" t="s">
        <v>57</v>
      </c>
      <c r="E63" s="7" t="s">
        <v>160</v>
      </c>
      <c r="F63" s="8">
        <v>5000</v>
      </c>
    </row>
    <row r="64" spans="1:6" ht="25.5" customHeight="1">
      <c r="A64" s="3" t="s">
        <v>58</v>
      </c>
      <c r="B64" s="21" t="s">
        <v>180</v>
      </c>
      <c r="C64" s="4" t="s">
        <v>59</v>
      </c>
      <c r="D64" s="4"/>
      <c r="E64" s="4"/>
      <c r="F64" s="5">
        <f>F65</f>
        <v>330000</v>
      </c>
    </row>
    <row r="65" spans="1:6" ht="15" customHeight="1" outlineLevel="1">
      <c r="A65" s="6" t="s">
        <v>60</v>
      </c>
      <c r="B65" s="20" t="s">
        <v>180</v>
      </c>
      <c r="C65" s="7" t="s">
        <v>61</v>
      </c>
      <c r="D65" s="7"/>
      <c r="E65" s="7"/>
      <c r="F65" s="8">
        <f>F66</f>
        <v>330000</v>
      </c>
    </row>
    <row r="66" spans="1:6" ht="27" customHeight="1" outlineLevel="2">
      <c r="A66" s="6" t="s">
        <v>187</v>
      </c>
      <c r="B66" s="20" t="s">
        <v>180</v>
      </c>
      <c r="C66" s="7" t="s">
        <v>61</v>
      </c>
      <c r="D66" s="7" t="s">
        <v>188</v>
      </c>
      <c r="E66" s="7"/>
      <c r="F66" s="8">
        <f>F67</f>
        <v>330000</v>
      </c>
    </row>
    <row r="67" spans="1:6" ht="28.5" customHeight="1" outlineLevel="5">
      <c r="A67" s="6" t="s">
        <v>187</v>
      </c>
      <c r="B67" s="20" t="s">
        <v>180</v>
      </c>
      <c r="C67" s="7" t="s">
        <v>61</v>
      </c>
      <c r="D67" s="7" t="s">
        <v>189</v>
      </c>
      <c r="E67" s="7"/>
      <c r="F67" s="8">
        <f>F68</f>
        <v>330000</v>
      </c>
    </row>
    <row r="68" spans="1:6" ht="25.5" customHeight="1" outlineLevel="6">
      <c r="A68" s="6" t="s">
        <v>13</v>
      </c>
      <c r="B68" s="20" t="s">
        <v>180</v>
      </c>
      <c r="C68" s="7" t="s">
        <v>61</v>
      </c>
      <c r="D68" s="7" t="s">
        <v>189</v>
      </c>
      <c r="E68" s="7" t="s">
        <v>14</v>
      </c>
      <c r="F68" s="8">
        <f>F69</f>
        <v>330000</v>
      </c>
    </row>
    <row r="69" spans="1:6" ht="25.5" customHeight="1" outlineLevel="7">
      <c r="A69" s="6" t="s">
        <v>15</v>
      </c>
      <c r="B69" s="20" t="s">
        <v>180</v>
      </c>
      <c r="C69" s="7" t="s">
        <v>61</v>
      </c>
      <c r="D69" s="7" t="s">
        <v>189</v>
      </c>
      <c r="E69" s="7" t="s">
        <v>16</v>
      </c>
      <c r="F69" s="8">
        <v>330000</v>
      </c>
    </row>
    <row r="70" spans="1:6" ht="15" customHeight="1">
      <c r="A70" s="3" t="s">
        <v>62</v>
      </c>
      <c r="B70" s="20" t="s">
        <v>180</v>
      </c>
      <c r="C70" s="4" t="s">
        <v>63</v>
      </c>
      <c r="D70" s="4"/>
      <c r="E70" s="4"/>
      <c r="F70" s="5">
        <f>F71+F78</f>
        <v>4617</v>
      </c>
    </row>
    <row r="71" spans="1:6" ht="15" customHeight="1" hidden="1" outlineLevel="1">
      <c r="A71" s="6" t="s">
        <v>64</v>
      </c>
      <c r="B71" s="20" t="s">
        <v>180</v>
      </c>
      <c r="C71" s="7" t="s">
        <v>65</v>
      </c>
      <c r="D71" s="7"/>
      <c r="E71" s="7"/>
      <c r="F71" s="8">
        <f aca="true" t="shared" si="0" ref="F71:F76">F72</f>
        <v>0</v>
      </c>
    </row>
    <row r="72" spans="1:6" ht="38.25" customHeight="1" hidden="1" outlineLevel="2">
      <c r="A72" s="6" t="s">
        <v>149</v>
      </c>
      <c r="B72" s="20" t="s">
        <v>180</v>
      </c>
      <c r="C72" s="7" t="s">
        <v>65</v>
      </c>
      <c r="D72" s="7" t="s">
        <v>66</v>
      </c>
      <c r="E72" s="7"/>
      <c r="F72" s="8">
        <f t="shared" si="0"/>
        <v>0</v>
      </c>
    </row>
    <row r="73" spans="1:6" ht="25.5" customHeight="1" hidden="1" outlineLevel="3">
      <c r="A73" s="6" t="s">
        <v>150</v>
      </c>
      <c r="B73" s="20" t="s">
        <v>180</v>
      </c>
      <c r="C73" s="7" t="s">
        <v>65</v>
      </c>
      <c r="D73" s="7" t="s">
        <v>67</v>
      </c>
      <c r="E73" s="7"/>
      <c r="F73" s="8">
        <f t="shared" si="0"/>
        <v>0</v>
      </c>
    </row>
    <row r="74" spans="1:6" ht="25.5" customHeight="1" hidden="1" outlineLevel="4">
      <c r="A74" s="6" t="s">
        <v>68</v>
      </c>
      <c r="B74" s="20" t="s">
        <v>180</v>
      </c>
      <c r="C74" s="7" t="s">
        <v>65</v>
      </c>
      <c r="D74" s="7" t="s">
        <v>69</v>
      </c>
      <c r="E74" s="7"/>
      <c r="F74" s="8">
        <f t="shared" si="0"/>
        <v>0</v>
      </c>
    </row>
    <row r="75" spans="1:6" ht="15" customHeight="1" hidden="1" outlineLevel="5">
      <c r="A75" s="6" t="s">
        <v>70</v>
      </c>
      <c r="B75" s="20" t="s">
        <v>180</v>
      </c>
      <c r="C75" s="7" t="s">
        <v>65</v>
      </c>
      <c r="D75" s="7" t="s">
        <v>71</v>
      </c>
      <c r="E75" s="7"/>
      <c r="F75" s="8">
        <f t="shared" si="0"/>
        <v>0</v>
      </c>
    </row>
    <row r="76" spans="1:6" ht="25.5" customHeight="1" hidden="1" outlineLevel="6">
      <c r="A76" s="6" t="s">
        <v>13</v>
      </c>
      <c r="B76" s="20" t="s">
        <v>180</v>
      </c>
      <c r="C76" s="7" t="s">
        <v>65</v>
      </c>
      <c r="D76" s="7" t="s">
        <v>71</v>
      </c>
      <c r="E76" s="7" t="s">
        <v>14</v>
      </c>
      <c r="F76" s="8">
        <f t="shared" si="0"/>
        <v>0</v>
      </c>
    </row>
    <row r="77" spans="1:6" ht="25.5" customHeight="1" hidden="1" outlineLevel="7">
      <c r="A77" s="6" t="s">
        <v>15</v>
      </c>
      <c r="B77" s="20" t="s">
        <v>180</v>
      </c>
      <c r="C77" s="7" t="s">
        <v>65</v>
      </c>
      <c r="D77" s="7" t="s">
        <v>71</v>
      </c>
      <c r="E77" s="7" t="s">
        <v>16</v>
      </c>
      <c r="F77" s="8">
        <v>0</v>
      </c>
    </row>
    <row r="78" spans="1:6" ht="15" customHeight="1" outlineLevel="1" collapsed="1">
      <c r="A78" s="6" t="s">
        <v>72</v>
      </c>
      <c r="B78" s="20" t="s">
        <v>180</v>
      </c>
      <c r="C78" s="7" t="s">
        <v>73</v>
      </c>
      <c r="D78" s="7"/>
      <c r="E78" s="7"/>
      <c r="F78" s="8">
        <f>F79+F84+F85</f>
        <v>4617</v>
      </c>
    </row>
    <row r="79" spans="1:6" ht="37.5" customHeight="1" outlineLevel="2">
      <c r="A79" s="16" t="s">
        <v>190</v>
      </c>
      <c r="B79" s="20" t="s">
        <v>180</v>
      </c>
      <c r="C79" s="17" t="s">
        <v>73</v>
      </c>
      <c r="D79" s="17" t="s">
        <v>191</v>
      </c>
      <c r="E79" s="17"/>
      <c r="F79" s="8">
        <f>F80</f>
        <v>4617</v>
      </c>
    </row>
    <row r="80" spans="1:6" ht="38.25" customHeight="1" outlineLevel="5">
      <c r="A80" s="16" t="s">
        <v>13</v>
      </c>
      <c r="B80" s="20" t="s">
        <v>180</v>
      </c>
      <c r="C80" s="17" t="s">
        <v>73</v>
      </c>
      <c r="D80" s="17" t="s">
        <v>191</v>
      </c>
      <c r="E80" s="17" t="s">
        <v>14</v>
      </c>
      <c r="F80" s="8">
        <f>F81</f>
        <v>4617</v>
      </c>
    </row>
    <row r="81" spans="1:6" ht="25.5" customHeight="1" outlineLevel="6">
      <c r="A81" s="16" t="s">
        <v>15</v>
      </c>
      <c r="B81" s="20" t="s">
        <v>180</v>
      </c>
      <c r="C81" s="17" t="s">
        <v>73</v>
      </c>
      <c r="D81" s="17" t="s">
        <v>191</v>
      </c>
      <c r="E81" s="17" t="s">
        <v>16</v>
      </c>
      <c r="F81" s="8">
        <v>4617</v>
      </c>
    </row>
    <row r="82" spans="1:6" ht="25.5" customHeight="1" hidden="1" outlineLevel="7">
      <c r="A82" s="16" t="s">
        <v>135</v>
      </c>
      <c r="B82" s="20" t="s">
        <v>180</v>
      </c>
      <c r="C82" s="17" t="s">
        <v>73</v>
      </c>
      <c r="D82" s="17" t="s">
        <v>136</v>
      </c>
      <c r="E82" s="17"/>
      <c r="F82" s="8">
        <f>F83</f>
        <v>0</v>
      </c>
    </row>
    <row r="83" spans="1:6" ht="15" customHeight="1" hidden="1" outlineLevel="2">
      <c r="A83" s="16" t="s">
        <v>13</v>
      </c>
      <c r="B83" s="20" t="s">
        <v>180</v>
      </c>
      <c r="C83" s="17" t="s">
        <v>73</v>
      </c>
      <c r="D83" s="17" t="s">
        <v>136</v>
      </c>
      <c r="E83" s="17" t="s">
        <v>14</v>
      </c>
      <c r="F83" s="8">
        <f>F84</f>
        <v>0</v>
      </c>
    </row>
    <row r="84" spans="1:6" ht="15" customHeight="1" hidden="1" outlineLevel="5">
      <c r="A84" s="16" t="s">
        <v>15</v>
      </c>
      <c r="B84" s="20" t="s">
        <v>180</v>
      </c>
      <c r="C84" s="17" t="s">
        <v>73</v>
      </c>
      <c r="D84" s="17" t="s">
        <v>136</v>
      </c>
      <c r="E84" s="17" t="s">
        <v>16</v>
      </c>
      <c r="F84" s="8">
        <v>0</v>
      </c>
    </row>
    <row r="85" spans="1:6" ht="25.5" customHeight="1" hidden="1" outlineLevel="6">
      <c r="A85" s="16" t="s">
        <v>135</v>
      </c>
      <c r="B85" s="20" t="s">
        <v>180</v>
      </c>
      <c r="C85" s="17" t="s">
        <v>73</v>
      </c>
      <c r="D85" s="17" t="s">
        <v>136</v>
      </c>
      <c r="E85" s="17"/>
      <c r="F85" s="8">
        <f>F86</f>
        <v>0</v>
      </c>
    </row>
    <row r="86" spans="1:6" ht="25.5" customHeight="1" hidden="1" outlineLevel="7">
      <c r="A86" s="16" t="s">
        <v>13</v>
      </c>
      <c r="B86" s="20" t="s">
        <v>180</v>
      </c>
      <c r="C86" s="17" t="s">
        <v>73</v>
      </c>
      <c r="D86" s="17" t="s">
        <v>136</v>
      </c>
      <c r="E86" s="17" t="s">
        <v>14</v>
      </c>
      <c r="F86" s="8">
        <f>F87</f>
        <v>0</v>
      </c>
    </row>
    <row r="87" spans="1:6" ht="25.5" customHeight="1" hidden="1" outlineLevel="7">
      <c r="A87" s="16" t="s">
        <v>15</v>
      </c>
      <c r="B87" s="20" t="s">
        <v>180</v>
      </c>
      <c r="C87" s="17" t="s">
        <v>73</v>
      </c>
      <c r="D87" s="17" t="s">
        <v>136</v>
      </c>
      <c r="E87" s="17" t="s">
        <v>16</v>
      </c>
      <c r="F87" s="8">
        <v>0</v>
      </c>
    </row>
    <row r="88" spans="1:6" ht="15" customHeight="1" collapsed="1">
      <c r="A88" s="3" t="s">
        <v>74</v>
      </c>
      <c r="B88" s="21" t="s">
        <v>180</v>
      </c>
      <c r="C88" s="4" t="s">
        <v>75</v>
      </c>
      <c r="D88" s="4"/>
      <c r="E88" s="4"/>
      <c r="F88" s="5">
        <f>F89</f>
        <v>13739012.91</v>
      </c>
    </row>
    <row r="89" spans="1:6" ht="15" customHeight="1" outlineLevel="1">
      <c r="A89" s="6" t="s">
        <v>76</v>
      </c>
      <c r="B89" s="20" t="s">
        <v>180</v>
      </c>
      <c r="C89" s="7" t="s">
        <v>77</v>
      </c>
      <c r="D89" s="7"/>
      <c r="E89" s="7"/>
      <c r="F89" s="8">
        <f>F90</f>
        <v>13739012.91</v>
      </c>
    </row>
    <row r="90" spans="1:6" ht="38.25" customHeight="1" outlineLevel="2">
      <c r="A90" s="6" t="s">
        <v>151</v>
      </c>
      <c r="B90" s="20" t="s">
        <v>180</v>
      </c>
      <c r="C90" s="7" t="s">
        <v>77</v>
      </c>
      <c r="D90" s="7"/>
      <c r="E90" s="7"/>
      <c r="F90" s="8">
        <f>F91+F126</f>
        <v>13739012.91</v>
      </c>
    </row>
    <row r="91" spans="1:6" ht="25.5" customHeight="1" outlineLevel="4">
      <c r="A91" s="6" t="s">
        <v>78</v>
      </c>
      <c r="B91" s="20" t="s">
        <v>180</v>
      </c>
      <c r="C91" s="7" t="s">
        <v>77</v>
      </c>
      <c r="D91" s="7" t="s">
        <v>79</v>
      </c>
      <c r="E91" s="7"/>
      <c r="F91" s="8">
        <f>F92+F101+F112+F118+F121+F106+F110</f>
        <v>7389019.29</v>
      </c>
    </row>
    <row r="92" spans="1:6" ht="42.75" customHeight="1" hidden="1" outlineLevel="4">
      <c r="A92" s="6" t="s">
        <v>112</v>
      </c>
      <c r="B92" s="20" t="s">
        <v>180</v>
      </c>
      <c r="C92" s="7" t="s">
        <v>77</v>
      </c>
      <c r="D92" s="7" t="s">
        <v>113</v>
      </c>
      <c r="E92" s="7"/>
      <c r="F92" s="8">
        <f>F93</f>
        <v>0</v>
      </c>
    </row>
    <row r="93" spans="1:6" ht="25.5" customHeight="1" hidden="1" outlineLevel="4">
      <c r="A93" s="6" t="s">
        <v>13</v>
      </c>
      <c r="B93" s="20" t="s">
        <v>180</v>
      </c>
      <c r="C93" s="7" t="s">
        <v>77</v>
      </c>
      <c r="D93" s="7" t="s">
        <v>113</v>
      </c>
      <c r="E93" s="7" t="s">
        <v>14</v>
      </c>
      <c r="F93" s="8">
        <f>F94</f>
        <v>0</v>
      </c>
    </row>
    <row r="94" spans="1:6" ht="25.5" customHeight="1" hidden="1" outlineLevel="4">
      <c r="A94" s="6" t="s">
        <v>15</v>
      </c>
      <c r="B94" s="20" t="s">
        <v>180</v>
      </c>
      <c r="C94" s="7" t="s">
        <v>77</v>
      </c>
      <c r="D94" s="7" t="s">
        <v>113</v>
      </c>
      <c r="E94" s="7" t="s">
        <v>16</v>
      </c>
      <c r="F94" s="8">
        <v>0</v>
      </c>
    </row>
    <row r="95" spans="1:6" ht="25.5" customHeight="1" hidden="1" outlineLevel="4">
      <c r="A95" s="6" t="s">
        <v>117</v>
      </c>
      <c r="B95" s="20" t="s">
        <v>180</v>
      </c>
      <c r="C95" s="7" t="s">
        <v>77</v>
      </c>
      <c r="D95" s="7" t="s">
        <v>118</v>
      </c>
      <c r="E95" s="7"/>
      <c r="F95" s="8"/>
    </row>
    <row r="96" spans="1:6" ht="25.5" customHeight="1" hidden="1" outlineLevel="4">
      <c r="A96" s="6" t="s">
        <v>13</v>
      </c>
      <c r="B96" s="20" t="s">
        <v>180</v>
      </c>
      <c r="C96" s="7" t="s">
        <v>77</v>
      </c>
      <c r="D96" s="7" t="s">
        <v>118</v>
      </c>
      <c r="E96" s="7"/>
      <c r="F96" s="8"/>
    </row>
    <row r="97" spans="1:6" ht="25.5" customHeight="1" hidden="1" outlineLevel="4">
      <c r="A97" s="6" t="s">
        <v>15</v>
      </c>
      <c r="B97" s="20" t="s">
        <v>180</v>
      </c>
      <c r="C97" s="7" t="s">
        <v>77</v>
      </c>
      <c r="D97" s="7" t="s">
        <v>118</v>
      </c>
      <c r="E97" s="7" t="s">
        <v>119</v>
      </c>
      <c r="F97" s="8"/>
    </row>
    <row r="98" spans="1:6" ht="25.5" customHeight="1" hidden="1" outlineLevel="4">
      <c r="A98" s="6" t="s">
        <v>120</v>
      </c>
      <c r="B98" s="20" t="s">
        <v>180</v>
      </c>
      <c r="C98" s="7" t="s">
        <v>77</v>
      </c>
      <c r="D98" s="7" t="s">
        <v>118</v>
      </c>
      <c r="E98" s="7"/>
      <c r="F98" s="8"/>
    </row>
    <row r="99" spans="1:6" ht="25.5" customHeight="1" hidden="1" outlineLevel="4">
      <c r="A99" s="6" t="s">
        <v>13</v>
      </c>
      <c r="B99" s="20" t="s">
        <v>180</v>
      </c>
      <c r="C99" s="7" t="s">
        <v>77</v>
      </c>
      <c r="D99" s="7" t="s">
        <v>118</v>
      </c>
      <c r="E99" s="7"/>
      <c r="F99" s="8"/>
    </row>
    <row r="100" spans="1:6" ht="25.5" customHeight="1" hidden="1" outlineLevel="4">
      <c r="A100" s="6" t="s">
        <v>116</v>
      </c>
      <c r="B100" s="20" t="s">
        <v>180</v>
      </c>
      <c r="C100" s="7" t="s">
        <v>77</v>
      </c>
      <c r="D100" s="7" t="s">
        <v>118</v>
      </c>
      <c r="E100" s="7" t="s">
        <v>119</v>
      </c>
      <c r="F100" s="8"/>
    </row>
    <row r="101" spans="1:6" ht="15" customHeight="1" outlineLevel="5">
      <c r="A101" s="6" t="s">
        <v>80</v>
      </c>
      <c r="B101" s="20" t="s">
        <v>180</v>
      </c>
      <c r="C101" s="7" t="s">
        <v>77</v>
      </c>
      <c r="D101" s="7" t="s">
        <v>81</v>
      </c>
      <c r="E101" s="7"/>
      <c r="F101" s="8">
        <f>F102</f>
        <v>2650000</v>
      </c>
    </row>
    <row r="102" spans="1:6" ht="25.5" customHeight="1" outlineLevel="6">
      <c r="A102" s="25" t="s">
        <v>13</v>
      </c>
      <c r="B102" s="26" t="s">
        <v>180</v>
      </c>
      <c r="C102" s="27" t="s">
        <v>77</v>
      </c>
      <c r="D102" s="27" t="s">
        <v>81</v>
      </c>
      <c r="E102" s="27" t="s">
        <v>14</v>
      </c>
      <c r="F102" s="28">
        <f>F104+F105</f>
        <v>2650000</v>
      </c>
    </row>
    <row r="103" spans="1:6" ht="25.5" customHeight="1" outlineLevel="6">
      <c r="A103" s="33"/>
      <c r="B103" s="34"/>
      <c r="C103" s="35"/>
      <c r="D103" s="35"/>
      <c r="E103" s="35"/>
      <c r="F103" s="36">
        <v>9</v>
      </c>
    </row>
    <row r="104" spans="1:6" ht="25.5" customHeight="1" outlineLevel="7">
      <c r="A104" s="29" t="s">
        <v>15</v>
      </c>
      <c r="B104" s="30" t="s">
        <v>180</v>
      </c>
      <c r="C104" s="31" t="s">
        <v>77</v>
      </c>
      <c r="D104" s="31" t="s">
        <v>81</v>
      </c>
      <c r="E104" s="31" t="s">
        <v>16</v>
      </c>
      <c r="F104" s="32">
        <v>650000</v>
      </c>
    </row>
    <row r="105" spans="1:6" ht="19.5" customHeight="1" outlineLevel="7">
      <c r="A105" s="6" t="s">
        <v>181</v>
      </c>
      <c r="B105" s="20" t="s">
        <v>180</v>
      </c>
      <c r="C105" s="7" t="s">
        <v>77</v>
      </c>
      <c r="D105" s="7" t="s">
        <v>81</v>
      </c>
      <c r="E105" s="7" t="s">
        <v>182</v>
      </c>
      <c r="F105" s="8">
        <v>2000000</v>
      </c>
    </row>
    <row r="106" spans="1:6" ht="15" customHeight="1" outlineLevel="5">
      <c r="A106" s="6" t="s">
        <v>85</v>
      </c>
      <c r="B106" s="20" t="s">
        <v>180</v>
      </c>
      <c r="C106" s="7" t="s">
        <v>77</v>
      </c>
      <c r="D106" s="7" t="s">
        <v>82</v>
      </c>
      <c r="E106" s="7"/>
      <c r="F106" s="8">
        <f>F107</f>
        <v>150000</v>
      </c>
    </row>
    <row r="107" spans="1:6" ht="25.5" customHeight="1" outlineLevel="6">
      <c r="A107" s="6" t="s">
        <v>13</v>
      </c>
      <c r="B107" s="20" t="s">
        <v>180</v>
      </c>
      <c r="C107" s="7" t="s">
        <v>77</v>
      </c>
      <c r="D107" s="7" t="s">
        <v>82</v>
      </c>
      <c r="E107" s="7" t="s">
        <v>14</v>
      </c>
      <c r="F107" s="8">
        <f>F108</f>
        <v>150000</v>
      </c>
    </row>
    <row r="108" spans="1:6" ht="25.5" customHeight="1" outlineLevel="7">
      <c r="A108" s="6" t="s">
        <v>15</v>
      </c>
      <c r="B108" s="20" t="s">
        <v>180</v>
      </c>
      <c r="C108" s="7" t="s">
        <v>77</v>
      </c>
      <c r="D108" s="7" t="s">
        <v>137</v>
      </c>
      <c r="E108" s="7" t="s">
        <v>16</v>
      </c>
      <c r="F108" s="8">
        <v>150000</v>
      </c>
    </row>
    <row r="109" spans="1:6" ht="25.5" customHeight="1" hidden="1" outlineLevel="7">
      <c r="A109" s="16" t="s">
        <v>138</v>
      </c>
      <c r="B109" s="20" t="s">
        <v>180</v>
      </c>
      <c r="C109" s="17" t="s">
        <v>77</v>
      </c>
      <c r="D109" s="17" t="s">
        <v>139</v>
      </c>
      <c r="E109" s="17"/>
      <c r="F109" s="8">
        <f>F110</f>
        <v>0</v>
      </c>
    </row>
    <row r="110" spans="1:6" ht="25.5" customHeight="1" hidden="1" outlineLevel="7">
      <c r="A110" s="16" t="s">
        <v>13</v>
      </c>
      <c r="B110" s="20" t="s">
        <v>180</v>
      </c>
      <c r="C110" s="17" t="s">
        <v>77</v>
      </c>
      <c r="D110" s="17" t="s">
        <v>139</v>
      </c>
      <c r="E110" s="17" t="s">
        <v>14</v>
      </c>
      <c r="F110" s="8">
        <f>F111</f>
        <v>0</v>
      </c>
    </row>
    <row r="111" spans="1:6" ht="25.5" customHeight="1" hidden="1" outlineLevel="7">
      <c r="A111" s="16" t="s">
        <v>15</v>
      </c>
      <c r="B111" s="20" t="s">
        <v>180</v>
      </c>
      <c r="C111" s="17" t="s">
        <v>77</v>
      </c>
      <c r="D111" s="17" t="s">
        <v>140</v>
      </c>
      <c r="E111" s="17" t="s">
        <v>16</v>
      </c>
      <c r="F111" s="8">
        <v>0</v>
      </c>
    </row>
    <row r="112" spans="1:6" ht="15" customHeight="1" hidden="1" outlineLevel="5">
      <c r="A112" s="6" t="s">
        <v>83</v>
      </c>
      <c r="B112" s="20" t="s">
        <v>180</v>
      </c>
      <c r="C112" s="7" t="s">
        <v>77</v>
      </c>
      <c r="D112" s="7" t="s">
        <v>84</v>
      </c>
      <c r="E112" s="7"/>
      <c r="F112" s="8">
        <f>F113</f>
        <v>0</v>
      </c>
    </row>
    <row r="113" spans="1:6" ht="25.5" customHeight="1" hidden="1" outlineLevel="6">
      <c r="A113" s="6" t="s">
        <v>13</v>
      </c>
      <c r="B113" s="20" t="s">
        <v>180</v>
      </c>
      <c r="C113" s="7" t="s">
        <v>77</v>
      </c>
      <c r="D113" s="7" t="s">
        <v>84</v>
      </c>
      <c r="E113" s="7" t="s">
        <v>14</v>
      </c>
      <c r="F113" s="8">
        <f>F114</f>
        <v>0</v>
      </c>
    </row>
    <row r="114" spans="1:6" ht="25.5" customHeight="1" hidden="1" outlineLevel="7">
      <c r="A114" s="6" t="s">
        <v>15</v>
      </c>
      <c r="B114" s="20" t="s">
        <v>180</v>
      </c>
      <c r="C114" s="7" t="s">
        <v>77</v>
      </c>
      <c r="D114" s="7" t="s">
        <v>84</v>
      </c>
      <c r="E114" s="7" t="s">
        <v>16</v>
      </c>
      <c r="F114" s="8"/>
    </row>
    <row r="115" spans="1:6" ht="15" customHeight="1" hidden="1" outlineLevel="5">
      <c r="A115" s="6" t="s">
        <v>85</v>
      </c>
      <c r="B115" s="20" t="s">
        <v>180</v>
      </c>
      <c r="C115" s="7" t="s">
        <v>77</v>
      </c>
      <c r="D115" s="7" t="s">
        <v>86</v>
      </c>
      <c r="E115" s="7"/>
      <c r="F115" s="8">
        <f>F116</f>
        <v>0</v>
      </c>
    </row>
    <row r="116" spans="1:6" ht="25.5" customHeight="1" hidden="1" outlineLevel="6">
      <c r="A116" s="6" t="s">
        <v>13</v>
      </c>
      <c r="B116" s="20" t="s">
        <v>180</v>
      </c>
      <c r="C116" s="7" t="s">
        <v>77</v>
      </c>
      <c r="D116" s="7" t="s">
        <v>86</v>
      </c>
      <c r="E116" s="7" t="s">
        <v>14</v>
      </c>
      <c r="F116" s="8">
        <f>F117</f>
        <v>0</v>
      </c>
    </row>
    <row r="117" spans="1:6" ht="25.5" customHeight="1" hidden="1" outlineLevel="7">
      <c r="A117" s="6" t="s">
        <v>15</v>
      </c>
      <c r="B117" s="20" t="s">
        <v>180</v>
      </c>
      <c r="C117" s="7" t="s">
        <v>77</v>
      </c>
      <c r="D117" s="7" t="s">
        <v>86</v>
      </c>
      <c r="E117" s="7" t="s">
        <v>16</v>
      </c>
      <c r="F117" s="8">
        <v>0</v>
      </c>
    </row>
    <row r="118" spans="1:6" ht="25.5" customHeight="1" hidden="1" outlineLevel="7">
      <c r="A118" s="6" t="s">
        <v>85</v>
      </c>
      <c r="B118" s="20" t="s">
        <v>180</v>
      </c>
      <c r="C118" s="7" t="s">
        <v>77</v>
      </c>
      <c r="D118" s="7" t="s">
        <v>86</v>
      </c>
      <c r="E118" s="7"/>
      <c r="F118" s="8">
        <f>F119</f>
        <v>0</v>
      </c>
    </row>
    <row r="119" spans="1:6" ht="25.5" customHeight="1" hidden="1" outlineLevel="7">
      <c r="A119" s="6" t="s">
        <v>13</v>
      </c>
      <c r="B119" s="20" t="s">
        <v>180</v>
      </c>
      <c r="C119" s="7" t="s">
        <v>77</v>
      </c>
      <c r="D119" s="7" t="s">
        <v>169</v>
      </c>
      <c r="E119" s="7" t="s">
        <v>14</v>
      </c>
      <c r="F119" s="8">
        <f>F120</f>
        <v>0</v>
      </c>
    </row>
    <row r="120" spans="1:6" ht="25.5" customHeight="1" hidden="1" outlineLevel="7">
      <c r="A120" s="6" t="s">
        <v>15</v>
      </c>
      <c r="B120" s="20" t="s">
        <v>180</v>
      </c>
      <c r="C120" s="7" t="s">
        <v>77</v>
      </c>
      <c r="D120" s="7" t="s">
        <v>86</v>
      </c>
      <c r="E120" s="7" t="s">
        <v>16</v>
      </c>
      <c r="F120" s="8"/>
    </row>
    <row r="121" spans="1:6" ht="15" customHeight="1" outlineLevel="5" collapsed="1">
      <c r="A121" s="6" t="s">
        <v>87</v>
      </c>
      <c r="B121" s="20" t="s">
        <v>180</v>
      </c>
      <c r="C121" s="7" t="s">
        <v>77</v>
      </c>
      <c r="D121" s="7" t="s">
        <v>88</v>
      </c>
      <c r="E121" s="7"/>
      <c r="F121" s="8">
        <f>F122+F124</f>
        <v>4589019.29</v>
      </c>
    </row>
    <row r="122" spans="1:6" ht="25.5" customHeight="1" outlineLevel="6">
      <c r="A122" s="6" t="s">
        <v>13</v>
      </c>
      <c r="B122" s="20" t="s">
        <v>180</v>
      </c>
      <c r="C122" s="7" t="s">
        <v>77</v>
      </c>
      <c r="D122" s="7" t="s">
        <v>88</v>
      </c>
      <c r="E122" s="7" t="s">
        <v>14</v>
      </c>
      <c r="F122" s="8">
        <f>F123</f>
        <v>4589019.29</v>
      </c>
    </row>
    <row r="123" spans="1:6" ht="25.5" customHeight="1" outlineLevel="7">
      <c r="A123" s="6" t="s">
        <v>15</v>
      </c>
      <c r="B123" s="20" t="s">
        <v>180</v>
      </c>
      <c r="C123" s="7" t="s">
        <v>77</v>
      </c>
      <c r="D123" s="7" t="s">
        <v>88</v>
      </c>
      <c r="E123" s="7" t="s">
        <v>16</v>
      </c>
      <c r="F123" s="8">
        <v>4589019.29</v>
      </c>
    </row>
    <row r="124" spans="1:6" ht="15" customHeight="1" hidden="1" outlineLevel="6">
      <c r="A124" s="6" t="s">
        <v>33</v>
      </c>
      <c r="B124" s="20" t="s">
        <v>180</v>
      </c>
      <c r="C124" s="7" t="s">
        <v>77</v>
      </c>
      <c r="D124" s="7" t="s">
        <v>88</v>
      </c>
      <c r="E124" s="7" t="s">
        <v>34</v>
      </c>
      <c r="F124" s="8">
        <f>F125</f>
        <v>0</v>
      </c>
    </row>
    <row r="125" spans="1:6" ht="15" customHeight="1" hidden="1" outlineLevel="7">
      <c r="A125" s="6" t="s">
        <v>35</v>
      </c>
      <c r="B125" s="20" t="s">
        <v>180</v>
      </c>
      <c r="C125" s="7" t="s">
        <v>77</v>
      </c>
      <c r="D125" s="7" t="s">
        <v>88</v>
      </c>
      <c r="E125" s="7" t="s">
        <v>36</v>
      </c>
      <c r="F125" s="8">
        <v>0</v>
      </c>
    </row>
    <row r="126" spans="1:6" ht="38.25" customHeight="1" outlineLevel="7">
      <c r="A126" s="18" t="s">
        <v>161</v>
      </c>
      <c r="B126" s="20" t="s">
        <v>180</v>
      </c>
      <c r="C126" s="19" t="s">
        <v>77</v>
      </c>
      <c r="D126" s="19" t="s">
        <v>168</v>
      </c>
      <c r="E126" s="19"/>
      <c r="F126" s="8">
        <f>F127</f>
        <v>6349993.62</v>
      </c>
    </row>
    <row r="127" spans="1:6" ht="15" customHeight="1" outlineLevel="7">
      <c r="A127" s="18" t="s">
        <v>141</v>
      </c>
      <c r="B127" s="20" t="s">
        <v>180</v>
      </c>
      <c r="C127" s="19" t="s">
        <v>77</v>
      </c>
      <c r="D127" s="19" t="s">
        <v>168</v>
      </c>
      <c r="E127" s="19" t="s">
        <v>14</v>
      </c>
      <c r="F127" s="8">
        <f>F128</f>
        <v>6349993.62</v>
      </c>
    </row>
    <row r="128" spans="1:6" ht="15" customHeight="1" outlineLevel="7">
      <c r="A128" s="18" t="s">
        <v>142</v>
      </c>
      <c r="B128" s="20" t="s">
        <v>180</v>
      </c>
      <c r="C128" s="19" t="s">
        <v>77</v>
      </c>
      <c r="D128" s="19" t="s">
        <v>168</v>
      </c>
      <c r="E128" s="19" t="s">
        <v>16</v>
      </c>
      <c r="F128" s="8">
        <v>6349993.62</v>
      </c>
    </row>
    <row r="129" spans="1:6" ht="15" customHeight="1">
      <c r="A129" s="3" t="s">
        <v>89</v>
      </c>
      <c r="B129" s="21" t="s">
        <v>180</v>
      </c>
      <c r="C129" s="4" t="s">
        <v>90</v>
      </c>
      <c r="D129" s="4"/>
      <c r="E129" s="4"/>
      <c r="F129" s="5">
        <f>F130</f>
        <v>540000</v>
      </c>
    </row>
    <row r="130" spans="1:6" ht="15" customHeight="1" outlineLevel="1">
      <c r="A130" s="6" t="s">
        <v>91</v>
      </c>
      <c r="B130" s="20" t="s">
        <v>180</v>
      </c>
      <c r="C130" s="7" t="s">
        <v>92</v>
      </c>
      <c r="D130" s="7"/>
      <c r="E130" s="7"/>
      <c r="F130" s="8">
        <f>F131+F146</f>
        <v>540000</v>
      </c>
    </row>
    <row r="131" spans="1:6" ht="25.5" customHeight="1" outlineLevel="2">
      <c r="A131" s="6" t="s">
        <v>152</v>
      </c>
      <c r="B131" s="20" t="s">
        <v>180</v>
      </c>
      <c r="C131" s="7" t="s">
        <v>92</v>
      </c>
      <c r="D131" s="7" t="s">
        <v>93</v>
      </c>
      <c r="E131" s="7"/>
      <c r="F131" s="8">
        <f>F132+F142</f>
        <v>540000</v>
      </c>
    </row>
    <row r="132" spans="1:6" ht="15" customHeight="1" outlineLevel="3">
      <c r="A132" s="6" t="s">
        <v>94</v>
      </c>
      <c r="B132" s="20" t="s">
        <v>180</v>
      </c>
      <c r="C132" s="7" t="s">
        <v>92</v>
      </c>
      <c r="D132" s="7" t="s">
        <v>95</v>
      </c>
      <c r="E132" s="7"/>
      <c r="F132" s="8">
        <f>F133</f>
        <v>40000</v>
      </c>
    </row>
    <row r="133" spans="1:6" ht="15" customHeight="1" outlineLevel="4">
      <c r="A133" s="6" t="s">
        <v>96</v>
      </c>
      <c r="B133" s="20" t="s">
        <v>180</v>
      </c>
      <c r="C133" s="7" t="s">
        <v>92</v>
      </c>
      <c r="D133" s="7" t="s">
        <v>97</v>
      </c>
      <c r="E133" s="7"/>
      <c r="F133" s="8">
        <f>F134</f>
        <v>40000</v>
      </c>
    </row>
    <row r="134" spans="1:6" ht="25.5" customHeight="1" outlineLevel="5">
      <c r="A134" s="6" t="s">
        <v>98</v>
      </c>
      <c r="B134" s="20" t="s">
        <v>180</v>
      </c>
      <c r="C134" s="7" t="s">
        <v>92</v>
      </c>
      <c r="D134" s="7" t="s">
        <v>99</v>
      </c>
      <c r="E134" s="7"/>
      <c r="F134" s="8">
        <f>F137+F139</f>
        <v>40000</v>
      </c>
    </row>
    <row r="135" spans="1:6" ht="51" customHeight="1" hidden="1" outlineLevel="6">
      <c r="A135" s="6" t="s">
        <v>29</v>
      </c>
      <c r="B135" s="20" t="s">
        <v>180</v>
      </c>
      <c r="C135" s="7" t="s">
        <v>92</v>
      </c>
      <c r="D135" s="7" t="s">
        <v>99</v>
      </c>
      <c r="E135" s="7" t="s">
        <v>30</v>
      </c>
      <c r="F135" s="8">
        <f>F136</f>
        <v>0</v>
      </c>
    </row>
    <row r="136" spans="1:6" ht="15" customHeight="1" hidden="1" outlineLevel="7">
      <c r="A136" s="6" t="s">
        <v>100</v>
      </c>
      <c r="B136" s="20" t="s">
        <v>180</v>
      </c>
      <c r="C136" s="7" t="s">
        <v>92</v>
      </c>
      <c r="D136" s="7" t="s">
        <v>99</v>
      </c>
      <c r="E136" s="7" t="s">
        <v>101</v>
      </c>
      <c r="F136" s="8">
        <v>0</v>
      </c>
    </row>
    <row r="137" spans="1:6" ht="25.5" customHeight="1" outlineLevel="6" collapsed="1">
      <c r="A137" s="6" t="s">
        <v>13</v>
      </c>
      <c r="B137" s="20" t="s">
        <v>180</v>
      </c>
      <c r="C137" s="7" t="s">
        <v>92</v>
      </c>
      <c r="D137" s="7" t="s">
        <v>99</v>
      </c>
      <c r="E137" s="7" t="s">
        <v>14</v>
      </c>
      <c r="F137" s="8">
        <f>F138</f>
        <v>40000</v>
      </c>
    </row>
    <row r="138" spans="1:6" ht="25.5" customHeight="1" outlineLevel="7">
      <c r="A138" s="6" t="s">
        <v>15</v>
      </c>
      <c r="B138" s="20" t="s">
        <v>180</v>
      </c>
      <c r="C138" s="7" t="s">
        <v>92</v>
      </c>
      <c r="D138" s="7" t="s">
        <v>99</v>
      </c>
      <c r="E138" s="7" t="s">
        <v>16</v>
      </c>
      <c r="F138" s="8">
        <v>40000</v>
      </c>
    </row>
    <row r="139" spans="1:6" ht="15" customHeight="1" hidden="1" outlineLevel="6">
      <c r="A139" s="6" t="s">
        <v>33</v>
      </c>
      <c r="B139" s="20" t="s">
        <v>180</v>
      </c>
      <c r="C139" s="7" t="s">
        <v>92</v>
      </c>
      <c r="D139" s="7" t="s">
        <v>99</v>
      </c>
      <c r="E139" s="7" t="s">
        <v>34</v>
      </c>
      <c r="F139" s="8">
        <f>F140</f>
        <v>0</v>
      </c>
    </row>
    <row r="140" spans="1:6" ht="15" customHeight="1" hidden="1" outlineLevel="7">
      <c r="A140" s="6" t="s">
        <v>35</v>
      </c>
      <c r="B140" s="20" t="s">
        <v>180</v>
      </c>
      <c r="C140" s="7" t="s">
        <v>92</v>
      </c>
      <c r="D140" s="7" t="s">
        <v>99</v>
      </c>
      <c r="E140" s="7" t="s">
        <v>36</v>
      </c>
      <c r="F140" s="8">
        <v>0</v>
      </c>
    </row>
    <row r="141" spans="1:6" ht="15" customHeight="1" outlineLevel="7">
      <c r="A141" s="6" t="s">
        <v>162</v>
      </c>
      <c r="B141" s="20" t="s">
        <v>180</v>
      </c>
      <c r="C141" s="7" t="s">
        <v>92</v>
      </c>
      <c r="D141" s="7" t="s">
        <v>163</v>
      </c>
      <c r="E141" s="7"/>
      <c r="F141" s="8">
        <f>F142</f>
        <v>500000</v>
      </c>
    </row>
    <row r="142" spans="1:6" ht="25.5" customHeight="1" outlineLevel="3">
      <c r="A142" s="6" t="s">
        <v>165</v>
      </c>
      <c r="B142" s="20" t="s">
        <v>180</v>
      </c>
      <c r="C142" s="7" t="s">
        <v>92</v>
      </c>
      <c r="D142" s="7" t="s">
        <v>164</v>
      </c>
      <c r="E142" s="7"/>
      <c r="F142" s="8">
        <f>F143</f>
        <v>500000</v>
      </c>
    </row>
    <row r="143" spans="1:6" ht="25.5" customHeight="1" outlineLevel="5">
      <c r="A143" s="6" t="s">
        <v>167</v>
      </c>
      <c r="B143" s="20" t="s">
        <v>180</v>
      </c>
      <c r="C143" s="7" t="s">
        <v>92</v>
      </c>
      <c r="D143" s="7" t="s">
        <v>166</v>
      </c>
      <c r="E143" s="7"/>
      <c r="F143" s="8">
        <f>F144</f>
        <v>500000</v>
      </c>
    </row>
    <row r="144" spans="1:6" ht="25.5" customHeight="1" outlineLevel="6">
      <c r="A144" s="6" t="s">
        <v>13</v>
      </c>
      <c r="B144" s="20" t="s">
        <v>180</v>
      </c>
      <c r="C144" s="7" t="s">
        <v>92</v>
      </c>
      <c r="D144" s="7" t="s">
        <v>166</v>
      </c>
      <c r="E144" s="7" t="s">
        <v>14</v>
      </c>
      <c r="F144" s="8">
        <f>F145</f>
        <v>500000</v>
      </c>
    </row>
    <row r="145" spans="1:6" ht="25.5" customHeight="1" outlineLevel="7">
      <c r="A145" s="6" t="s">
        <v>15</v>
      </c>
      <c r="B145" s="20" t="s">
        <v>180</v>
      </c>
      <c r="C145" s="7" t="s">
        <v>92</v>
      </c>
      <c r="D145" s="7" t="s">
        <v>166</v>
      </c>
      <c r="E145" s="7" t="s">
        <v>16</v>
      </c>
      <c r="F145" s="8">
        <v>500000</v>
      </c>
    </row>
    <row r="146" spans="1:6" ht="25.5" customHeight="1" hidden="1" outlineLevel="7">
      <c r="A146" s="18" t="s">
        <v>143</v>
      </c>
      <c r="B146" s="20" t="s">
        <v>180</v>
      </c>
      <c r="C146" s="19" t="s">
        <v>92</v>
      </c>
      <c r="D146" s="19" t="s">
        <v>18</v>
      </c>
      <c r="E146" s="19"/>
      <c r="F146" s="8">
        <f>F147</f>
        <v>0</v>
      </c>
    </row>
    <row r="147" spans="1:6" ht="25.5" customHeight="1" hidden="1" outlineLevel="7">
      <c r="A147" s="18" t="s">
        <v>144</v>
      </c>
      <c r="B147" s="20" t="s">
        <v>180</v>
      </c>
      <c r="C147" s="19" t="s">
        <v>92</v>
      </c>
      <c r="D147" s="19" t="s">
        <v>145</v>
      </c>
      <c r="E147" s="19"/>
      <c r="F147" s="8">
        <f>F148</f>
        <v>0</v>
      </c>
    </row>
    <row r="148" spans="1:6" ht="25.5" customHeight="1" hidden="1" outlineLevel="7">
      <c r="A148" s="18" t="s">
        <v>153</v>
      </c>
      <c r="B148" s="20" t="s">
        <v>180</v>
      </c>
      <c r="C148" s="19" t="s">
        <v>92</v>
      </c>
      <c r="D148" s="19" t="s">
        <v>145</v>
      </c>
      <c r="E148" s="19"/>
      <c r="F148" s="8">
        <f>F149</f>
        <v>0</v>
      </c>
    </row>
    <row r="149" spans="1:6" ht="25.5" customHeight="1" hidden="1" outlineLevel="7">
      <c r="A149" s="18" t="s">
        <v>146</v>
      </c>
      <c r="B149" s="20" t="s">
        <v>180</v>
      </c>
      <c r="C149" s="19" t="s">
        <v>92</v>
      </c>
      <c r="D149" s="19" t="s">
        <v>145</v>
      </c>
      <c r="E149" s="19" t="s">
        <v>14</v>
      </c>
      <c r="F149" s="8">
        <f>F150</f>
        <v>0</v>
      </c>
    </row>
    <row r="150" spans="1:6" ht="25.5" customHeight="1" hidden="1" outlineLevel="7">
      <c r="A150" s="18" t="s">
        <v>116</v>
      </c>
      <c r="B150" s="20" t="s">
        <v>180</v>
      </c>
      <c r="C150" s="19" t="s">
        <v>92</v>
      </c>
      <c r="D150" s="19" t="s">
        <v>145</v>
      </c>
      <c r="E150" s="19" t="s">
        <v>16</v>
      </c>
      <c r="F150" s="8">
        <v>0</v>
      </c>
    </row>
    <row r="151" spans="1:6" ht="15" customHeight="1" collapsed="1">
      <c r="A151" s="3" t="s">
        <v>102</v>
      </c>
      <c r="B151" s="21" t="s">
        <v>180</v>
      </c>
      <c r="C151" s="4" t="s">
        <v>103</v>
      </c>
      <c r="D151" s="4"/>
      <c r="E151" s="4"/>
      <c r="F151" s="5">
        <f>F152+F158</f>
        <v>133854</v>
      </c>
    </row>
    <row r="152" spans="1:6" ht="15" customHeight="1" outlineLevel="1">
      <c r="A152" s="6" t="s">
        <v>104</v>
      </c>
      <c r="B152" s="20" t="s">
        <v>180</v>
      </c>
      <c r="C152" s="7" t="s">
        <v>105</v>
      </c>
      <c r="D152" s="7"/>
      <c r="E152" s="7"/>
      <c r="F152" s="8">
        <f>F153</f>
        <v>133854</v>
      </c>
    </row>
    <row r="153" spans="1:6" ht="38.25" customHeight="1" outlineLevel="2">
      <c r="A153" s="6" t="s">
        <v>154</v>
      </c>
      <c r="B153" s="20" t="s">
        <v>180</v>
      </c>
      <c r="C153" s="7" t="s">
        <v>105</v>
      </c>
      <c r="D153" s="7" t="s">
        <v>106</v>
      </c>
      <c r="E153" s="7"/>
      <c r="F153" s="8">
        <f>F154</f>
        <v>133854</v>
      </c>
    </row>
    <row r="154" spans="1:6" ht="15" customHeight="1" outlineLevel="4">
      <c r="A154" s="6" t="s">
        <v>107</v>
      </c>
      <c r="B154" s="20" t="s">
        <v>180</v>
      </c>
      <c r="C154" s="7" t="s">
        <v>105</v>
      </c>
      <c r="D154" s="7" t="s">
        <v>108</v>
      </c>
      <c r="E154" s="7"/>
      <c r="F154" s="8">
        <f>F155</f>
        <v>133854</v>
      </c>
    </row>
    <row r="155" spans="1:6" ht="25.5" customHeight="1" outlineLevel="5">
      <c r="A155" s="6" t="s">
        <v>109</v>
      </c>
      <c r="B155" s="20" t="s">
        <v>180</v>
      </c>
      <c r="C155" s="7" t="s">
        <v>105</v>
      </c>
      <c r="D155" s="7" t="s">
        <v>110</v>
      </c>
      <c r="E155" s="7"/>
      <c r="F155" s="8">
        <f>F156</f>
        <v>133854</v>
      </c>
    </row>
    <row r="156" spans="1:6" ht="15" customHeight="1" outlineLevel="6">
      <c r="A156" s="6" t="s">
        <v>20</v>
      </c>
      <c r="B156" s="20" t="s">
        <v>180</v>
      </c>
      <c r="C156" s="7" t="s">
        <v>105</v>
      </c>
      <c r="D156" s="7" t="s">
        <v>193</v>
      </c>
      <c r="E156" s="7" t="s">
        <v>21</v>
      </c>
      <c r="F156" s="8">
        <f>F157</f>
        <v>133854</v>
      </c>
    </row>
    <row r="157" spans="1:6" ht="15" customHeight="1" outlineLevel="7">
      <c r="A157" s="6" t="s">
        <v>22</v>
      </c>
      <c r="B157" s="20" t="s">
        <v>180</v>
      </c>
      <c r="C157" s="7" t="s">
        <v>105</v>
      </c>
      <c r="D157" s="7" t="s">
        <v>193</v>
      </c>
      <c r="E157" s="7" t="s">
        <v>23</v>
      </c>
      <c r="F157" s="8">
        <v>133854</v>
      </c>
    </row>
    <row r="158" spans="1:6" ht="15" customHeight="1" hidden="1" outlineLevel="7">
      <c r="A158" s="6" t="s">
        <v>173</v>
      </c>
      <c r="B158" s="20" t="s">
        <v>180</v>
      </c>
      <c r="C158" s="7" t="s">
        <v>176</v>
      </c>
      <c r="D158" s="7"/>
      <c r="E158" s="7"/>
      <c r="F158" s="8">
        <f>F159</f>
        <v>0</v>
      </c>
    </row>
    <row r="159" spans="1:6" ht="15" customHeight="1" hidden="1" outlineLevel="7">
      <c r="A159" s="6" t="s">
        <v>143</v>
      </c>
      <c r="B159" s="20" t="s">
        <v>180</v>
      </c>
      <c r="C159" s="7" t="s">
        <v>176</v>
      </c>
      <c r="D159" s="7" t="s">
        <v>178</v>
      </c>
      <c r="E159" s="7"/>
      <c r="F159" s="8">
        <f>F160</f>
        <v>0</v>
      </c>
    </row>
    <row r="160" spans="1:6" ht="15" customHeight="1" hidden="1" outlineLevel="7">
      <c r="A160" s="6" t="s">
        <v>172</v>
      </c>
      <c r="B160" s="20" t="s">
        <v>180</v>
      </c>
      <c r="C160" s="7" t="s">
        <v>176</v>
      </c>
      <c r="D160" s="7" t="s">
        <v>177</v>
      </c>
      <c r="E160" s="7"/>
      <c r="F160" s="8">
        <f>F161</f>
        <v>0</v>
      </c>
    </row>
    <row r="161" spans="1:6" ht="15" customHeight="1" hidden="1" outlineLevel="7">
      <c r="A161" s="6" t="s">
        <v>171</v>
      </c>
      <c r="B161" s="20" t="s">
        <v>180</v>
      </c>
      <c r="C161" s="7" t="s">
        <v>176</v>
      </c>
      <c r="D161" s="7" t="s">
        <v>177</v>
      </c>
      <c r="E161" s="7" t="s">
        <v>175</v>
      </c>
      <c r="F161" s="8">
        <f>F162</f>
        <v>0</v>
      </c>
    </row>
    <row r="162" spans="1:6" ht="15" customHeight="1" hidden="1" outlineLevel="7">
      <c r="A162" s="6" t="s">
        <v>170</v>
      </c>
      <c r="B162" s="20" t="s">
        <v>180</v>
      </c>
      <c r="C162" s="7" t="s">
        <v>176</v>
      </c>
      <c r="D162" s="7" t="s">
        <v>177</v>
      </c>
      <c r="E162" s="7" t="s">
        <v>174</v>
      </c>
      <c r="F162" s="8"/>
    </row>
    <row r="163" spans="1:6" ht="15" customHeight="1" hidden="1" outlineLevel="7">
      <c r="A163" s="13" t="s">
        <v>122</v>
      </c>
      <c r="B163" s="21" t="s">
        <v>180</v>
      </c>
      <c r="C163" s="14" t="s">
        <v>121</v>
      </c>
      <c r="D163" s="14"/>
      <c r="E163" s="14"/>
      <c r="F163" s="15">
        <f aca="true" t="shared" si="1" ref="F163:F168">F164</f>
        <v>0</v>
      </c>
    </row>
    <row r="164" spans="1:6" ht="15" customHeight="1" hidden="1" outlineLevel="7">
      <c r="A164" s="13" t="s">
        <v>123</v>
      </c>
      <c r="B164" s="21" t="s">
        <v>180</v>
      </c>
      <c r="C164" s="14" t="s">
        <v>124</v>
      </c>
      <c r="D164" s="14"/>
      <c r="E164" s="14"/>
      <c r="F164" s="15">
        <f t="shared" si="1"/>
        <v>0</v>
      </c>
    </row>
    <row r="165" spans="1:6" ht="37.5" customHeight="1" hidden="1" outlineLevel="7">
      <c r="A165" s="6" t="s">
        <v>155</v>
      </c>
      <c r="B165" s="20" t="s">
        <v>180</v>
      </c>
      <c r="C165" s="7" t="s">
        <v>124</v>
      </c>
      <c r="D165" s="7" t="s">
        <v>125</v>
      </c>
      <c r="E165" s="7"/>
      <c r="F165" s="8">
        <f t="shared" si="1"/>
        <v>0</v>
      </c>
    </row>
    <row r="166" spans="1:6" ht="24.75" customHeight="1" hidden="1" outlineLevel="7">
      <c r="A166" s="6" t="s">
        <v>126</v>
      </c>
      <c r="B166" s="20" t="s">
        <v>180</v>
      </c>
      <c r="C166" s="7" t="s">
        <v>124</v>
      </c>
      <c r="D166" s="7" t="s">
        <v>127</v>
      </c>
      <c r="E166" s="7"/>
      <c r="F166" s="8">
        <f t="shared" si="1"/>
        <v>0</v>
      </c>
    </row>
    <row r="167" spans="1:6" ht="15" customHeight="1" hidden="1" outlineLevel="7">
      <c r="A167" s="6" t="s">
        <v>128</v>
      </c>
      <c r="B167" s="20" t="s">
        <v>180</v>
      </c>
      <c r="C167" s="7" t="s">
        <v>124</v>
      </c>
      <c r="D167" s="7" t="s">
        <v>129</v>
      </c>
      <c r="E167" s="7"/>
      <c r="F167" s="8">
        <f t="shared" si="1"/>
        <v>0</v>
      </c>
    </row>
    <row r="168" spans="1:6" ht="26.25" customHeight="1" hidden="1" outlineLevel="7">
      <c r="A168" s="6" t="s">
        <v>130</v>
      </c>
      <c r="B168" s="20" t="s">
        <v>180</v>
      </c>
      <c r="C168" s="7" t="s">
        <v>124</v>
      </c>
      <c r="D168" s="7" t="s">
        <v>129</v>
      </c>
      <c r="E168" s="7" t="s">
        <v>14</v>
      </c>
      <c r="F168" s="8">
        <f t="shared" si="1"/>
        <v>0</v>
      </c>
    </row>
    <row r="169" spans="1:6" ht="27.75" customHeight="1" hidden="1" outlineLevel="7">
      <c r="A169" s="6" t="s">
        <v>15</v>
      </c>
      <c r="B169" s="20" t="s">
        <v>180</v>
      </c>
      <c r="C169" s="7" t="s">
        <v>124</v>
      </c>
      <c r="D169" s="7" t="s">
        <v>129</v>
      </c>
      <c r="E169" s="7" t="s">
        <v>16</v>
      </c>
      <c r="F169" s="8">
        <v>0</v>
      </c>
    </row>
    <row r="170" spans="1:6" ht="12.75" customHeight="1" collapsed="1">
      <c r="A170" s="9" t="s">
        <v>111</v>
      </c>
      <c r="B170" s="9"/>
      <c r="C170" s="9"/>
      <c r="D170" s="9"/>
      <c r="E170" s="9"/>
      <c r="F170" s="10">
        <f>F11+F55+F64+F70+F88+F129+F151+F163</f>
        <v>19725725.91</v>
      </c>
    </row>
    <row r="171" spans="1:6" ht="12.75" customHeight="1">
      <c r="A171" s="11"/>
      <c r="B171" s="11"/>
      <c r="C171" s="11"/>
      <c r="D171" s="11"/>
      <c r="E171" s="11"/>
      <c r="F171" s="11"/>
    </row>
    <row r="172" spans="1:6" ht="12.75" customHeight="1">
      <c r="A172" s="42"/>
      <c r="B172" s="42"/>
      <c r="C172" s="43"/>
      <c r="D172" s="43"/>
      <c r="E172" s="43"/>
      <c r="F172" s="12"/>
    </row>
    <row r="178" ht="15">
      <c r="F178" s="1">
        <v>10</v>
      </c>
    </row>
  </sheetData>
  <sheetProtection/>
  <mergeCells count="13">
    <mergeCell ref="A7:A8"/>
    <mergeCell ref="C7:C8"/>
    <mergeCell ref="D7:D8"/>
    <mergeCell ref="E7:E8"/>
    <mergeCell ref="F7:F8"/>
    <mergeCell ref="D1:F1"/>
    <mergeCell ref="A172:E172"/>
    <mergeCell ref="A2:F2"/>
    <mergeCell ref="A3:F3"/>
    <mergeCell ref="A4:F4"/>
    <mergeCell ref="A5:F5"/>
    <mergeCell ref="A6:F6"/>
    <mergeCell ref="B7:B8"/>
  </mergeCells>
  <printOptions/>
  <pageMargins left="0.2362204724409449" right="0.2362204724409449" top="0.7480314960629921" bottom="0.7480314960629921" header="0.31496062992125984" footer="0.31496062992125984"/>
  <pageSetup errors="blank"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ACCOUNT9\admin</dc:creator>
  <cp:keywords/>
  <dc:description/>
  <cp:lastModifiedBy>user</cp:lastModifiedBy>
  <cp:lastPrinted>2021-12-15T12:41:22Z</cp:lastPrinted>
  <dcterms:created xsi:type="dcterms:W3CDTF">2017-11-22T11:58:57Z</dcterms:created>
  <dcterms:modified xsi:type="dcterms:W3CDTF">2021-12-15T12:41:40Z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C:\Users\admin\AppData\Local\Кейсистемс\Бюджет-КС\ReportManager\Генератор отчетов с произвольной группировкой_3.xls</vt:lpwstr>
  </property>
  <property fmtid="{D5CDD505-2E9C-101B-9397-08002B2CF9AE}" pid="3" name="Report Name">
    <vt:lpwstr>C__Users_admin_AppData_Local_Кейсистемс_Бюджет-КС_ReportManager_Генератор отчетов с произвольной группировкой_3.xls</vt:lpwstr>
  </property>
</Properties>
</file>