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80" windowHeight="1170" activeTab="0"/>
  </bookViews>
  <sheets>
    <sheet name="Документ" sheetId="1" r:id="rId1"/>
  </sheets>
  <definedNames>
    <definedName name="_xlnm.Print_Titles" localSheetId="0">'Документ'!$6:$8</definedName>
  </definedNames>
  <calcPr fullCalcOnLoad="1"/>
</workbook>
</file>

<file path=xl/sharedStrings.xml><?xml version="1.0" encoding="utf-8"?>
<sst xmlns="http://schemas.openxmlformats.org/spreadsheetml/2006/main" count="536" uniqueCount="193">
  <si>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</si>
  <si>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</si>
  <si>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</si>
  <si>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</si>
  <si>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</si>
  <si>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</si>
  <si>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</si>
  <si>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</si>
  <si>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</si>
  <si>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</si>
  <si>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</si>
  <si>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</si>
  <si>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</si>
  <si>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</si>
  <si>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</si>
  <si>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</si>
  <si>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</si>
  <si>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</si>
  <si>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</si>
  <si>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</si>
  <si>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</si>
  <si>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</si>
  <si>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</si>
  <si>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</si>
  <si>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</si>
  <si>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</si>
  <si>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</si>
  <si>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</si>
  <si>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</si>
  <si>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</si>
  <si>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</si>
  <si>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</si>
  <si>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</si>
  <si>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</si>
  <si>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</si>
  <si>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</si>
  <si>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</si>
  <si>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</si>
  <si>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</si>
  <si>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</si>
  <si>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</si>
  <si>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</si>
  <si>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</si>
  <si>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</si>
  <si>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</si>
  <si>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</si>
  <si>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</si>
  <si>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</si>
  <si>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</si>
  <si>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</si>
  <si>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</si>
  <si>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</si>
  <si>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</si>
  <si>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</si>
  <si>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</si>
  <si>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</si>
  <si>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</si>
  <si>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</si>
  <si>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</si>
  <si>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</si>
  <si>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</si>
  <si>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</si>
  <si>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</si>
  <si>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</si>
  <si>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</si>
  <si>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</si>
  <si>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</si>
  <si>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</si>
  <si>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</si>
  <si>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</si>
  <si>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</si>
  <si>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</si>
  <si>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</si>
  <si>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</si>
  <si>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90 0 00 03000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</si>
  <si>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</si>
  <si>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</si>
  <si>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</si>
  <si>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</si>
  <si>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</si>
  <si>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</si>
  <si>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</si>
  <si>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</si>
  <si>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>05 0 01 02110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</si>
  <si>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</si>
  <si>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</si>
  <si>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</si>
  <si>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</si>
  <si>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</si>
  <si>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</si>
  <si>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</si>
  <si>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</si>
  <si>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</si>
  <si>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</si>
  <si>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</si>
  <si>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</si>
  <si>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</si>
  <si>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</si>
  <si>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</si>
  <si>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</si>
  <si>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</si>
  <si>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</si>
  <si>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</si>
  <si>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</si>
  <si>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</si>
  <si>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</si>
  <si>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</si>
  <si>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</si>
  <si>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</si>
  <si>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</si>
  <si>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</si>
  <si>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</si>
  <si>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</si>
  <si>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</si>
  <si>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</si>
  <si>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</si>
  <si>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</si>
  <si>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</si>
  <si>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</si>
  <si>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</si>
  <si>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</si>
  <si>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</si>
  <si>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</si>
  <si>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</si>
  <si>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</si>
  <si>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</si>
  <si>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</si>
  <si>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</si>
  <si>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</si>
  <si>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</si>
  <si>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</si>
  <si>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</si>
  <si>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</si>
  <si>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</si>
  <si>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</si>
  <si>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>90 0 00 00790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</si>
  <si>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</si>
  <si>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</si>
  <si>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</si>
  <si>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</si>
  <si>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>05 0 01 02130</t>
  </si>
  <si>
    <t>05 0 01  02130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</si>
  <si>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</si>
  <si>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</si>
  <si>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</si>
  <si>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</si>
  <si>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</si>
  <si>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</si>
  <si>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</si>
  <si>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</si>
  <si>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</si>
  <si>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</si>
  <si>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</si>
  <si>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</si>
  <si>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</si>
  <si>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</si>
  <si>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</si>
  <si>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</si>
  <si>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</si>
  <si>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</si>
  <si>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</si>
  <si>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</si>
  <si>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</si>
  <si>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</si>
  <si>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</si>
  <si>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</si>
  <si>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</si>
  <si>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</si>
  <si>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</si>
  <si>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</si>
  <si>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</si>
  <si>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</si>
  <si>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 xml:space="preserve">   Предоставление субсидий бюджетным, автономным учреждениям и иным некоммерческим организациям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</si>
  <si>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</si>
  <si>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</si>
  <si>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</si>
  <si>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</si>
  <si>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</si>
  <si>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</si>
  <si>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</si>
  <si>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Закупка энергетических ресурсов</t>
  </si>
  <si>
    <t>247</t>
  </si>
  <si>
    <t>Ведомственная структура расходов бюджета сельского поселения "Село Маклино"</t>
  </si>
  <si>
    <t>Администрация сельского поселения "Село Маклино"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</si>
  <si>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</si>
  <si>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</si>
  <si>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40 0 01 01000</t>
  </si>
  <si>
    <t xml:space="preserve">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</si>
  <si>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88 0 00 09000</t>
  </si>
  <si>
    <t>на 2023-2024 год</t>
  </si>
  <si>
    <t>Бюджетные ассигнования на 2024 год</t>
  </si>
  <si>
    <t>Измененые бюджетные ассигнования на 2023 год</t>
  </si>
  <si>
    <t>Приложение   № 7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 30 от 21.12.2021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</si>
</sst>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2" xfId="46" applyNumberFormat="1" applyProtection="1">
      <alignment horizontal="center" vertical="center" shrinkToFit="1"/>
      <protection/>
    </xf>
    <xf numFmtId="49" fontId="36" fillId="0" borderId="2" xfId="48" applyNumberFormat="1" applyProtection="1">
      <alignment horizontal="left" vertical="top" wrapText="1"/>
      <protection/>
    </xf>
    <xf numFmtId="49" fontId="36" fillId="0" borderId="2" xfId="54" applyNumberFormat="1" applyProtection="1">
      <alignment horizontal="center" vertical="top" wrapText="1"/>
      <protection/>
    </xf>
    <xf numFmtId="49" fontId="34" fillId="0" borderId="2" xfId="49" applyNumberFormat="1" applyProtection="1">
      <alignment horizontal="left" vertical="top" wrapText="1"/>
      <protection/>
    </xf>
    <xf numFmtId="49" fontId="34" fillId="0" borderId="2" xfId="55" applyNumberFormat="1" applyProtection="1">
      <alignment horizontal="center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0" fontId="33" fillId="0" borderId="0" xfId="59" applyNumberFormat="1" applyProtection="1">
      <alignment/>
      <protection locked="0"/>
    </xf>
    <xf numFmtId="49" fontId="36" fillId="0" borderId="2" xfId="49" applyNumberFormat="1" applyFont="1" applyProtection="1">
      <alignment horizontal="left" vertical="top" wrapText="1"/>
      <protection/>
    </xf>
    <xf numFmtId="49" fontId="36" fillId="0" borderId="2" xfId="55" applyNumberFormat="1" applyFont="1" applyProtection="1">
      <alignment horizontal="center" vertical="top" wrapText="1"/>
      <protection/>
    </xf>
    <xf numFmtId="49" fontId="34" fillId="0" borderId="2" xfId="49">
      <alignment horizontal="left" vertical="top" wrapText="1"/>
      <protection/>
    </xf>
    <xf numFmtId="49" fontId="34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0" fontId="52" fillId="0" borderId="0" xfId="0" applyFont="1" applyAlignment="1">
      <alignment/>
    </xf>
    <xf numFmtId="0" fontId="36" fillId="0" borderId="2" xfId="46" applyNumberFormat="1" applyAlignment="1" applyProtection="1">
      <alignment horizontal="left" vertical="center" shrinkToFit="1"/>
      <protection/>
    </xf>
    <xf numFmtId="0" fontId="36" fillId="0" borderId="14" xfId="46" applyNumberFormat="1" applyBorder="1" applyProtection="1">
      <alignment horizontal="center" vertical="center" shrinkToFit="1"/>
      <protection/>
    </xf>
    <xf numFmtId="4" fontId="36" fillId="21" borderId="14" xfId="56" applyNumberFormat="1" applyBorder="1" applyProtection="1">
      <alignment horizontal="right" vertical="top" shrinkToFit="1"/>
      <protection/>
    </xf>
    <xf numFmtId="4" fontId="34" fillId="21" borderId="14" xfId="57" applyNumberFormat="1" applyBorder="1" applyProtection="1">
      <alignment horizontal="right" vertical="top" shrinkToFit="1"/>
      <protection/>
    </xf>
    <xf numFmtId="4" fontId="36" fillId="21" borderId="14" xfId="57" applyNumberFormat="1" applyFont="1" applyBorder="1" applyProtection="1">
      <alignment horizontal="right" vertical="top" shrinkToFit="1"/>
      <protection/>
    </xf>
    <xf numFmtId="4" fontId="36" fillId="22" borderId="14" xfId="58" applyNumberFormat="1" applyBorder="1" applyProtection="1">
      <alignment horizontal="right" vertical="top" shrinkToFit="1"/>
      <protection/>
    </xf>
    <xf numFmtId="0" fontId="4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4" fontId="36" fillId="21" borderId="15" xfId="56" applyNumberFormat="1" applyBorder="1" applyProtection="1">
      <alignment horizontal="right" vertical="top" shrinkToFit="1"/>
      <protection/>
    </xf>
    <xf numFmtId="4" fontId="34" fillId="21" borderId="15" xfId="57" applyNumberFormat="1" applyBorder="1" applyProtection="1">
      <alignment horizontal="right" vertical="top" shrinkToFit="1"/>
      <protection/>
    </xf>
    <xf numFmtId="4" fontId="36" fillId="21" borderId="15" xfId="57" applyNumberFormat="1" applyFont="1" applyBorder="1" applyProtection="1">
      <alignment horizontal="right" vertical="top" shrinkToFit="1"/>
      <protection/>
    </xf>
    <xf numFmtId="4" fontId="36" fillId="22" borderId="15" xfId="58" applyNumberFormat="1" applyBorder="1" applyProtection="1">
      <alignment horizontal="right" vertical="top" shrinkToFit="1"/>
      <protection/>
    </xf>
    <xf numFmtId="4" fontId="36" fillId="0" borderId="14" xfId="46" applyNumberFormat="1" applyBorder="1" applyAlignment="1" applyProtection="1">
      <alignment horizontal="right" vertical="center" shrinkToFit="1"/>
      <protection/>
    </xf>
    <xf numFmtId="4" fontId="36" fillId="0" borderId="15" xfId="46" applyNumberFormat="1" applyBorder="1" applyAlignment="1" applyProtection="1">
      <alignment horizontal="right" vertical="center" shrinkToFit="1"/>
      <protection/>
    </xf>
    <xf numFmtId="49" fontId="34" fillId="0" borderId="16" xfId="49" applyNumberFormat="1" applyBorder="1" applyProtection="1">
      <alignment horizontal="left" vertical="top" wrapText="1"/>
      <protection/>
    </xf>
    <xf numFmtId="49" fontId="34" fillId="0" borderId="16" xfId="55" applyNumberFormat="1" applyBorder="1" applyProtection="1">
      <alignment horizontal="center" vertical="top" wrapText="1"/>
      <protection/>
    </xf>
    <xf numFmtId="4" fontId="34" fillId="21" borderId="17" xfId="57" applyNumberFormat="1" applyBorder="1" applyProtection="1">
      <alignment horizontal="right" vertical="top" shrinkToFit="1"/>
      <protection/>
    </xf>
    <xf numFmtId="4" fontId="34" fillId="21" borderId="18" xfId="57" applyNumberFormat="1" applyBorder="1" applyProtection="1">
      <alignment horizontal="right" vertical="top" shrinkToFit="1"/>
      <protection/>
    </xf>
    <xf numFmtId="49" fontId="34" fillId="0" borderId="19" xfId="49" applyNumberFormat="1" applyBorder="1" applyProtection="1">
      <alignment horizontal="left" vertical="top" wrapText="1"/>
      <protection/>
    </xf>
    <xf numFmtId="49" fontId="34" fillId="0" borderId="19" xfId="55" applyNumberFormat="1" applyBorder="1" applyProtection="1">
      <alignment horizontal="center" vertical="top" wrapText="1"/>
      <protection/>
    </xf>
    <xf numFmtId="4" fontId="34" fillId="21" borderId="20" xfId="57" applyNumberFormat="1" applyBorder="1" applyProtection="1">
      <alignment horizontal="right" vertical="top" shrinkToFit="1"/>
      <protection/>
    </xf>
    <xf numFmtId="4" fontId="34" fillId="21" borderId="21" xfId="57" applyNumberFormat="1" applyBorder="1" applyProtection="1">
      <alignment horizontal="right" vertical="top" shrinkToFit="1"/>
      <protection/>
    </xf>
    <xf numFmtId="49" fontId="34" fillId="0" borderId="22" xfId="49" applyNumberFormat="1" applyFill="1" applyBorder="1" applyProtection="1">
      <alignment horizontal="left" vertical="top" wrapText="1"/>
      <protection/>
    </xf>
    <xf numFmtId="49" fontId="34" fillId="0" borderId="22" xfId="55" applyNumberFormat="1" applyFill="1" applyBorder="1" applyProtection="1">
      <alignment horizontal="center" vertical="top" wrapText="1"/>
      <protection/>
    </xf>
    <xf numFmtId="4" fontId="34" fillId="0" borderId="22" xfId="57" applyNumberFormat="1" applyFill="1" applyBorder="1" applyProtection="1">
      <alignment horizontal="right" vertical="top" shrinkToFit="1"/>
      <protection/>
    </xf>
    <xf numFmtId="0" fontId="53" fillId="0" borderId="22" xfId="49" applyNumberFormat="1" applyFont="1" applyFill="1" applyBorder="1" applyProtection="1">
      <alignment horizontal="left" vertical="top" wrapText="1"/>
      <protection/>
    </xf>
    <xf numFmtId="0" fontId="53" fillId="0" borderId="22" xfId="55" applyNumberFormat="1" applyFont="1" applyFill="1" applyBorder="1" applyProtection="1">
      <alignment horizontal="center" vertical="top" wrapText="1"/>
      <protection/>
    </xf>
    <xf numFmtId="0" fontId="53" fillId="0" borderId="22" xfId="57" applyNumberFormat="1" applyFont="1" applyFill="1" applyBorder="1" applyProtection="1">
      <alignment horizontal="right" vertical="top" shrinkToFit="1"/>
      <protection/>
    </xf>
    <xf numFmtId="0" fontId="0" fillId="0" borderId="0" xfId="0" applyFill="1" applyBorder="1" applyAlignment="1" applyProtection="1">
      <alignment/>
      <protection locked="0"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6" fillId="0" borderId="14" xfId="45" applyNumberFormat="1" applyBorder="1" applyProtection="1">
      <alignment horizontal="center" vertical="center" wrapText="1"/>
      <protection/>
    </xf>
    <xf numFmtId="0" fontId="36" fillId="0" borderId="14" xfId="45" applyBorder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5" fillId="0" borderId="0" xfId="40" applyNumberFormat="1" applyProtection="1">
      <alignment horizontal="center" wrapText="1"/>
      <protection/>
    </xf>
    <xf numFmtId="0" fontId="35" fillId="0" borderId="0" xfId="40">
      <alignment horizontal="center" wrapText="1"/>
      <protection/>
    </xf>
    <xf numFmtId="0" fontId="35" fillId="0" borderId="0" xfId="41" applyNumberFormat="1" applyProtection="1">
      <alignment horizontal="center"/>
      <protection/>
    </xf>
    <xf numFmtId="0" fontId="35" fillId="0" borderId="0" xfId="4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50" workbookViewId="0" topLeftCell="B90">
      <selection activeCell="F203" sqref="F203"/>
    </sheetView>
  </sheetViews>
  <sheetFormatPr defaultColWidth="9.140625" defaultRowHeight="15" outlineLevelRow="7"/>
  <cols>
    <col min="1" max="1" width="53.8515625" style="1" customWidth="1"/>
    <col min="2" max="2" width="10.57421875" style="1" customWidth="1"/>
    <col min="3" max="3" width="17.140625" style="1" customWidth="1"/>
    <col min="4" max="4" width="16.00390625" style="1" customWidth="1"/>
    <col min="5" max="5" width="18.00390625" style="1" customWidth="1"/>
    <col min="6" max="6" width="18.00390625" style="23" customWidth="1"/>
    <col min="7" max="16384" width="9.140625" style="1" customWidth="1"/>
  </cols>
  <sheetData>
    <row r="1" spans="3:5" ht="81" customHeight="1">
      <c r="C1" s="50" t="s">
        <v>192</v>
      </c>
      <c r="D1" s="51"/>
      <c r="E1" s="51"/>
    </row>
    <row r="2" spans="1:5" ht="36.75" customHeight="1">
      <c r="A2" s="56" t="s">
        <v>182</v>
      </c>
      <c r="B2" s="57"/>
      <c r="C2" s="57"/>
      <c r="D2" s="57"/>
      <c r="E2" s="57"/>
    </row>
    <row r="3" spans="1:5" ht="15.75" customHeight="1">
      <c r="A3" s="58" t="s">
        <v>189</v>
      </c>
      <c r="B3" s="59"/>
      <c r="C3" s="59"/>
      <c r="D3" s="59"/>
      <c r="E3" s="59"/>
    </row>
    <row r="4" spans="1:5" ht="15" customHeight="1">
      <c r="A4" s="60"/>
      <c r="B4" s="61"/>
      <c r="C4" s="61"/>
      <c r="D4" s="61"/>
      <c r="E4" s="61"/>
    </row>
    <row r="5" spans="1:5" ht="12.75" customHeight="1">
      <c r="A5" s="62" t="s">
        <v>0</v>
      </c>
      <c r="B5" s="63"/>
      <c r="C5" s="63"/>
      <c r="D5" s="63"/>
      <c r="E5" s="63"/>
    </row>
    <row r="6" spans="1:6" ht="15.75" customHeight="1">
      <c r="A6" s="46" t="s">
        <v>1</v>
      </c>
      <c r="B6" s="46" t="s">
        <v>2</v>
      </c>
      <c r="C6" s="46" t="s">
        <v>3</v>
      </c>
      <c r="D6" s="46" t="s">
        <v>4</v>
      </c>
      <c r="E6" s="48" t="s">
        <v>191</v>
      </c>
      <c r="F6" s="52" t="s">
        <v>190</v>
      </c>
    </row>
    <row r="7" spans="1:6" ht="41.25" customHeight="1">
      <c r="A7" s="47"/>
      <c r="B7" s="47"/>
      <c r="C7" s="47"/>
      <c r="D7" s="47"/>
      <c r="E7" s="49"/>
      <c r="F7" s="53"/>
    </row>
    <row r="8" spans="1:6" ht="12.75" customHeight="1">
      <c r="A8" s="2">
        <v>1</v>
      </c>
      <c r="B8" s="2">
        <v>2</v>
      </c>
      <c r="C8" s="2">
        <v>3</v>
      </c>
      <c r="D8" s="2">
        <v>4</v>
      </c>
      <c r="E8" s="18">
        <v>5</v>
      </c>
      <c r="F8" s="24"/>
    </row>
    <row r="9" spans="1:6" ht="12.75" customHeight="1">
      <c r="A9" s="17" t="s">
        <v>183</v>
      </c>
      <c r="B9" s="2"/>
      <c r="C9" s="2"/>
      <c r="D9" s="2"/>
      <c r="E9" s="29">
        <f>E169</f>
        <v>19063385.88</v>
      </c>
      <c r="F9" s="30">
        <f>F169</f>
        <v>19282955.68</v>
      </c>
    </row>
    <row r="10" spans="1:6" ht="15" customHeight="1">
      <c r="A10" s="3" t="s">
        <v>5</v>
      </c>
      <c r="B10" s="4" t="s">
        <v>6</v>
      </c>
      <c r="C10" s="4"/>
      <c r="D10" s="4"/>
      <c r="E10" s="19">
        <f>E11+E20+E37+E42+E33</f>
        <v>5252642</v>
      </c>
      <c r="F10" s="25">
        <f>F11+F20+F37+F42+F33</f>
        <v>5402642</v>
      </c>
    </row>
    <row r="11" spans="1:6" ht="38.25" customHeight="1" outlineLevel="1">
      <c r="A11" s="5" t="s">
        <v>7</v>
      </c>
      <c r="B11" s="6" t="s">
        <v>8</v>
      </c>
      <c r="C11" s="6"/>
      <c r="D11" s="6"/>
      <c r="E11" s="20">
        <f>E12+E16</f>
        <v>24246</v>
      </c>
      <c r="F11" s="26">
        <f>F12+F16</f>
        <v>24246</v>
      </c>
    </row>
    <row r="12" spans="1:6" ht="25.5" customHeight="1" hidden="1" outlineLevel="2">
      <c r="A12" s="5" t="s">
        <v>9</v>
      </c>
      <c r="B12" s="6" t="s">
        <v>8</v>
      </c>
      <c r="C12" s="6" t="s">
        <v>10</v>
      </c>
      <c r="D12" s="6"/>
      <c r="E12" s="20">
        <f aca="true" t="shared" si="0" ref="E12:F14">E13</f>
        <v>0</v>
      </c>
      <c r="F12" s="26">
        <f t="shared" si="0"/>
        <v>0</v>
      </c>
    </row>
    <row r="13" spans="1:6" ht="25.5" customHeight="1" hidden="1" outlineLevel="5">
      <c r="A13" s="5" t="s">
        <v>11</v>
      </c>
      <c r="B13" s="6" t="s">
        <v>8</v>
      </c>
      <c r="C13" s="6" t="s">
        <v>12</v>
      </c>
      <c r="D13" s="6"/>
      <c r="E13" s="20">
        <f t="shared" si="0"/>
        <v>0</v>
      </c>
      <c r="F13" s="26">
        <f t="shared" si="0"/>
        <v>0</v>
      </c>
    </row>
    <row r="14" spans="1:6" ht="25.5" customHeight="1" hidden="1" outlineLevel="6">
      <c r="A14" s="5" t="s">
        <v>13</v>
      </c>
      <c r="B14" s="6" t="s">
        <v>8</v>
      </c>
      <c r="C14" s="6" t="s">
        <v>12</v>
      </c>
      <c r="D14" s="6" t="s">
        <v>14</v>
      </c>
      <c r="E14" s="20">
        <f t="shared" si="0"/>
        <v>0</v>
      </c>
      <c r="F14" s="26">
        <f t="shared" si="0"/>
        <v>0</v>
      </c>
    </row>
    <row r="15" spans="1:6" ht="25.5" customHeight="1" hidden="1" outlineLevel="7">
      <c r="A15" s="5" t="s">
        <v>15</v>
      </c>
      <c r="B15" s="6" t="s">
        <v>8</v>
      </c>
      <c r="C15" s="6" t="s">
        <v>12</v>
      </c>
      <c r="D15" s="6" t="s">
        <v>16</v>
      </c>
      <c r="E15" s="20">
        <v>0</v>
      </c>
      <c r="F15" s="26">
        <v>0</v>
      </c>
    </row>
    <row r="16" spans="1:6" ht="15" customHeight="1" outlineLevel="2" collapsed="1">
      <c r="A16" s="5" t="s">
        <v>17</v>
      </c>
      <c r="B16" s="6" t="s">
        <v>8</v>
      </c>
      <c r="C16" s="6" t="s">
        <v>18</v>
      </c>
      <c r="D16" s="6"/>
      <c r="E16" s="20">
        <f aca="true" t="shared" si="1" ref="E16:F18">E17</f>
        <v>24246</v>
      </c>
      <c r="F16" s="26">
        <f t="shared" si="1"/>
        <v>24246</v>
      </c>
    </row>
    <row r="17" spans="1:6" ht="25.5" customHeight="1" outlineLevel="5">
      <c r="A17" s="5" t="s">
        <v>19</v>
      </c>
      <c r="B17" s="6" t="s">
        <v>8</v>
      </c>
      <c r="C17" s="6" t="s">
        <v>148</v>
      </c>
      <c r="D17" s="6"/>
      <c r="E17" s="20">
        <f t="shared" si="1"/>
        <v>24246</v>
      </c>
      <c r="F17" s="26">
        <f t="shared" si="1"/>
        <v>24246</v>
      </c>
    </row>
    <row r="18" spans="1:6" ht="15" customHeight="1" outlineLevel="6">
      <c r="A18" s="5" t="s">
        <v>20</v>
      </c>
      <c r="B18" s="6" t="s">
        <v>8</v>
      </c>
      <c r="C18" s="6" t="s">
        <v>148</v>
      </c>
      <c r="D18" s="6" t="s">
        <v>21</v>
      </c>
      <c r="E18" s="20">
        <f t="shared" si="1"/>
        <v>24246</v>
      </c>
      <c r="F18" s="26">
        <f t="shared" si="1"/>
        <v>24246</v>
      </c>
    </row>
    <row r="19" spans="1:6" ht="15" customHeight="1" outlineLevel="7">
      <c r="A19" s="5" t="s">
        <v>22</v>
      </c>
      <c r="B19" s="6" t="s">
        <v>8</v>
      </c>
      <c r="C19" s="6" t="s">
        <v>148</v>
      </c>
      <c r="D19" s="6" t="s">
        <v>23</v>
      </c>
      <c r="E19" s="20">
        <v>24246</v>
      </c>
      <c r="F19" s="26">
        <v>24246</v>
      </c>
    </row>
    <row r="20" spans="1:6" ht="38.25" customHeight="1" outlineLevel="1">
      <c r="A20" s="5" t="s">
        <v>24</v>
      </c>
      <c r="B20" s="6" t="s">
        <v>25</v>
      </c>
      <c r="C20" s="6"/>
      <c r="D20" s="6"/>
      <c r="E20" s="20">
        <f>E21</f>
        <v>5004652</v>
      </c>
      <c r="F20" s="26">
        <f>F21</f>
        <v>5154652</v>
      </c>
    </row>
    <row r="21" spans="1:6" ht="38.25" customHeight="1" outlineLevel="2">
      <c r="A21" s="5" t="s">
        <v>149</v>
      </c>
      <c r="B21" s="6" t="s">
        <v>25</v>
      </c>
      <c r="C21" s="6" t="s">
        <v>26</v>
      </c>
      <c r="D21" s="6"/>
      <c r="E21" s="20">
        <f>E22+E30</f>
        <v>5004652</v>
      </c>
      <c r="F21" s="26">
        <f>F22+F30</f>
        <v>5154652</v>
      </c>
    </row>
    <row r="22" spans="1:6" ht="15" customHeight="1" outlineLevel="5">
      <c r="A22" s="5" t="s">
        <v>27</v>
      </c>
      <c r="B22" s="6" t="s">
        <v>25</v>
      </c>
      <c r="C22" s="6" t="s">
        <v>28</v>
      </c>
      <c r="D22" s="6"/>
      <c r="E22" s="20">
        <f>E23+E25+E28</f>
        <v>4394627</v>
      </c>
      <c r="F22" s="26">
        <f>F23+F25+F28</f>
        <v>4544627</v>
      </c>
    </row>
    <row r="23" spans="1:6" ht="51" customHeight="1" outlineLevel="6">
      <c r="A23" s="5" t="s">
        <v>29</v>
      </c>
      <c r="B23" s="6" t="s">
        <v>25</v>
      </c>
      <c r="C23" s="6" t="s">
        <v>28</v>
      </c>
      <c r="D23" s="6" t="s">
        <v>30</v>
      </c>
      <c r="E23" s="20">
        <f>E24</f>
        <v>2089627</v>
      </c>
      <c r="F23" s="26">
        <f>F24</f>
        <v>2089627</v>
      </c>
    </row>
    <row r="24" spans="1:6" ht="25.5" customHeight="1" outlineLevel="7">
      <c r="A24" s="5" t="s">
        <v>31</v>
      </c>
      <c r="B24" s="6" t="s">
        <v>25</v>
      </c>
      <c r="C24" s="6" t="s">
        <v>28</v>
      </c>
      <c r="D24" s="6" t="s">
        <v>32</v>
      </c>
      <c r="E24" s="20">
        <v>2089627</v>
      </c>
      <c r="F24" s="26">
        <v>2089627</v>
      </c>
    </row>
    <row r="25" spans="1:6" ht="25.5" customHeight="1" outlineLevel="6">
      <c r="A25" s="5" t="s">
        <v>13</v>
      </c>
      <c r="B25" s="6" t="s">
        <v>25</v>
      </c>
      <c r="C25" s="6" t="s">
        <v>28</v>
      </c>
      <c r="D25" s="6" t="s">
        <v>14</v>
      </c>
      <c r="E25" s="20">
        <f>E26+E27</f>
        <v>2300000</v>
      </c>
      <c r="F25" s="26">
        <f>F26+F27</f>
        <v>2450000</v>
      </c>
    </row>
    <row r="26" spans="1:6" ht="25.5" customHeight="1" outlineLevel="7">
      <c r="A26" s="5" t="s">
        <v>15</v>
      </c>
      <c r="B26" s="6" t="s">
        <v>25</v>
      </c>
      <c r="C26" s="6" t="s">
        <v>28</v>
      </c>
      <c r="D26" s="6" t="s">
        <v>16</v>
      </c>
      <c r="E26" s="20">
        <v>1800000</v>
      </c>
      <c r="F26" s="26">
        <v>1900000</v>
      </c>
    </row>
    <row r="27" spans="1:6" ht="25.5" customHeight="1" outlineLevel="7">
      <c r="A27" s="16" t="s">
        <v>180</v>
      </c>
      <c r="B27" s="6" t="s">
        <v>25</v>
      </c>
      <c r="C27" s="6" t="s">
        <v>28</v>
      </c>
      <c r="D27" s="6" t="s">
        <v>181</v>
      </c>
      <c r="E27" s="20">
        <v>500000</v>
      </c>
      <c r="F27" s="26">
        <v>550000</v>
      </c>
    </row>
    <row r="28" spans="1:6" ht="15" customHeight="1" outlineLevel="6">
      <c r="A28" s="5" t="s">
        <v>33</v>
      </c>
      <c r="B28" s="6" t="s">
        <v>25</v>
      </c>
      <c r="C28" s="6" t="s">
        <v>28</v>
      </c>
      <c r="D28" s="6" t="s">
        <v>34</v>
      </c>
      <c r="E28" s="20">
        <f>E29</f>
        <v>5000</v>
      </c>
      <c r="F28" s="26">
        <f>F29</f>
        <v>5000</v>
      </c>
    </row>
    <row r="29" spans="1:6" ht="15" customHeight="1" outlineLevel="7">
      <c r="A29" s="5" t="s">
        <v>35</v>
      </c>
      <c r="B29" s="6" t="s">
        <v>25</v>
      </c>
      <c r="C29" s="6" t="s">
        <v>28</v>
      </c>
      <c r="D29" s="6" t="s">
        <v>36</v>
      </c>
      <c r="E29" s="20">
        <v>5000</v>
      </c>
      <c r="F29" s="26">
        <v>5000</v>
      </c>
    </row>
    <row r="30" spans="1:6" ht="25.5" customHeight="1" outlineLevel="5">
      <c r="A30" s="5" t="s">
        <v>37</v>
      </c>
      <c r="B30" s="6" t="s">
        <v>25</v>
      </c>
      <c r="C30" s="6" t="s">
        <v>38</v>
      </c>
      <c r="D30" s="6"/>
      <c r="E30" s="20">
        <f>E31</f>
        <v>610025</v>
      </c>
      <c r="F30" s="26">
        <f>F31</f>
        <v>610025</v>
      </c>
    </row>
    <row r="31" spans="1:6" ht="51" customHeight="1" outlineLevel="6">
      <c r="A31" s="5" t="s">
        <v>29</v>
      </c>
      <c r="B31" s="6" t="s">
        <v>25</v>
      </c>
      <c r="C31" s="6" t="s">
        <v>38</v>
      </c>
      <c r="D31" s="6" t="s">
        <v>30</v>
      </c>
      <c r="E31" s="20">
        <f>E32</f>
        <v>610025</v>
      </c>
      <c r="F31" s="26">
        <f>F32</f>
        <v>610025</v>
      </c>
    </row>
    <row r="32" spans="1:6" ht="25.5" customHeight="1" outlineLevel="7">
      <c r="A32" s="5" t="s">
        <v>31</v>
      </c>
      <c r="B32" s="6" t="s">
        <v>25</v>
      </c>
      <c r="C32" s="6" t="s">
        <v>38</v>
      </c>
      <c r="D32" s="6" t="s">
        <v>32</v>
      </c>
      <c r="E32" s="20">
        <v>610025</v>
      </c>
      <c r="F32" s="26">
        <v>610025</v>
      </c>
    </row>
    <row r="33" spans="1:6" ht="25.5" customHeight="1" hidden="1" outlineLevel="7">
      <c r="A33" s="12" t="s">
        <v>132</v>
      </c>
      <c r="B33" s="13" t="s">
        <v>133</v>
      </c>
      <c r="C33" s="13"/>
      <c r="D33" s="13"/>
      <c r="E33" s="20">
        <f aca="true" t="shared" si="2" ref="E33:F35">E34</f>
        <v>0</v>
      </c>
      <c r="F33" s="26">
        <f t="shared" si="2"/>
        <v>0</v>
      </c>
    </row>
    <row r="34" spans="1:6" ht="25.5" customHeight="1" hidden="1" outlineLevel="7">
      <c r="A34" s="12" t="s">
        <v>134</v>
      </c>
      <c r="B34" s="13" t="s">
        <v>133</v>
      </c>
      <c r="C34" s="13" t="s">
        <v>135</v>
      </c>
      <c r="D34" s="13"/>
      <c r="E34" s="20">
        <f t="shared" si="2"/>
        <v>0</v>
      </c>
      <c r="F34" s="26">
        <f t="shared" si="2"/>
        <v>0</v>
      </c>
    </row>
    <row r="35" spans="1:6" ht="25.5" customHeight="1" hidden="1" outlineLevel="7">
      <c r="A35" s="12" t="s">
        <v>13</v>
      </c>
      <c r="B35" s="13" t="s">
        <v>133</v>
      </c>
      <c r="C35" s="13" t="s">
        <v>135</v>
      </c>
      <c r="D35" s="13" t="s">
        <v>14</v>
      </c>
      <c r="E35" s="20">
        <f t="shared" si="2"/>
        <v>0</v>
      </c>
      <c r="F35" s="26">
        <f t="shared" si="2"/>
        <v>0</v>
      </c>
    </row>
    <row r="36" spans="1:6" ht="25.5" customHeight="1" hidden="1" outlineLevel="7">
      <c r="A36" s="12" t="s">
        <v>15</v>
      </c>
      <c r="B36" s="13" t="s">
        <v>133</v>
      </c>
      <c r="C36" s="13" t="s">
        <v>135</v>
      </c>
      <c r="D36" s="13" t="s">
        <v>16</v>
      </c>
      <c r="E36" s="20">
        <v>0</v>
      </c>
      <c r="F36" s="26">
        <v>0</v>
      </c>
    </row>
    <row r="37" spans="1:6" ht="15" customHeight="1" outlineLevel="1" collapsed="1">
      <c r="A37" s="5" t="s">
        <v>39</v>
      </c>
      <c r="B37" s="6" t="s">
        <v>40</v>
      </c>
      <c r="C37" s="6"/>
      <c r="D37" s="6"/>
      <c r="E37" s="20">
        <f aca="true" t="shared" si="3" ref="E37:F40">E38</f>
        <v>100000</v>
      </c>
      <c r="F37" s="26">
        <f t="shared" si="3"/>
        <v>100000</v>
      </c>
    </row>
    <row r="38" spans="1:6" ht="38.25" customHeight="1" outlineLevel="2">
      <c r="A38" s="5" t="s">
        <v>149</v>
      </c>
      <c r="B38" s="6" t="s">
        <v>40</v>
      </c>
      <c r="C38" s="6" t="s">
        <v>26</v>
      </c>
      <c r="D38" s="6"/>
      <c r="E38" s="20">
        <f t="shared" si="3"/>
        <v>100000</v>
      </c>
      <c r="F38" s="26">
        <f t="shared" si="3"/>
        <v>100000</v>
      </c>
    </row>
    <row r="39" spans="1:6" ht="15" customHeight="1" outlineLevel="5">
      <c r="A39" s="5" t="s">
        <v>41</v>
      </c>
      <c r="B39" s="6" t="s">
        <v>40</v>
      </c>
      <c r="C39" s="6" t="s">
        <v>42</v>
      </c>
      <c r="D39" s="6"/>
      <c r="E39" s="20">
        <f t="shared" si="3"/>
        <v>100000</v>
      </c>
      <c r="F39" s="26">
        <f t="shared" si="3"/>
        <v>100000</v>
      </c>
    </row>
    <row r="40" spans="1:6" ht="15" customHeight="1" outlineLevel="6">
      <c r="A40" s="5" t="s">
        <v>33</v>
      </c>
      <c r="B40" s="6" t="s">
        <v>40</v>
      </c>
      <c r="C40" s="6" t="s">
        <v>42</v>
      </c>
      <c r="D40" s="6" t="s">
        <v>34</v>
      </c>
      <c r="E40" s="20">
        <f t="shared" si="3"/>
        <v>100000</v>
      </c>
      <c r="F40" s="26">
        <f t="shared" si="3"/>
        <v>100000</v>
      </c>
    </row>
    <row r="41" spans="1:6" ht="15" customHeight="1" outlineLevel="7">
      <c r="A41" s="5" t="s">
        <v>43</v>
      </c>
      <c r="B41" s="6" t="s">
        <v>40</v>
      </c>
      <c r="C41" s="6" t="s">
        <v>42</v>
      </c>
      <c r="D41" s="6" t="s">
        <v>44</v>
      </c>
      <c r="E41" s="20">
        <v>100000</v>
      </c>
      <c r="F41" s="26">
        <v>100000</v>
      </c>
    </row>
    <row r="42" spans="1:6" ht="15" customHeight="1" outlineLevel="1">
      <c r="A42" s="5" t="s">
        <v>45</v>
      </c>
      <c r="B42" s="6" t="s">
        <v>46</v>
      </c>
      <c r="C42" s="6"/>
      <c r="D42" s="6"/>
      <c r="E42" s="20">
        <f>E43</f>
        <v>123744</v>
      </c>
      <c r="F42" s="26">
        <f>F43</f>
        <v>123744</v>
      </c>
    </row>
    <row r="43" spans="1:6" ht="25.5" customHeight="1" outlineLevel="7">
      <c r="A43" s="5" t="s">
        <v>116</v>
      </c>
      <c r="B43" s="6" t="s">
        <v>46</v>
      </c>
      <c r="C43" s="6" t="s">
        <v>18</v>
      </c>
      <c r="D43" s="6"/>
      <c r="E43" s="20">
        <f>E44+E47+E49</f>
        <v>123744</v>
      </c>
      <c r="F43" s="26">
        <f>F44+F47+F49</f>
        <v>123744</v>
      </c>
    </row>
    <row r="44" spans="1:6" ht="25.5" customHeight="1" outlineLevel="7">
      <c r="A44" s="5" t="s">
        <v>116</v>
      </c>
      <c r="B44" s="6" t="s">
        <v>46</v>
      </c>
      <c r="C44" s="6" t="s">
        <v>158</v>
      </c>
      <c r="D44" s="6"/>
      <c r="E44" s="20">
        <f>E45</f>
        <v>30000</v>
      </c>
      <c r="F44" s="26">
        <f>F45</f>
        <v>30000</v>
      </c>
    </row>
    <row r="45" spans="1:6" ht="25.5" customHeight="1" outlineLevel="7">
      <c r="A45" s="5" t="s">
        <v>157</v>
      </c>
      <c r="B45" s="6" t="s">
        <v>46</v>
      </c>
      <c r="C45" s="6" t="s">
        <v>158</v>
      </c>
      <c r="D45" s="6" t="s">
        <v>14</v>
      </c>
      <c r="E45" s="20">
        <f>E46</f>
        <v>30000</v>
      </c>
      <c r="F45" s="26">
        <f>F46</f>
        <v>30000</v>
      </c>
    </row>
    <row r="46" spans="1:6" ht="25.5" customHeight="1" outlineLevel="7">
      <c r="A46" s="5" t="s">
        <v>117</v>
      </c>
      <c r="B46" s="6" t="s">
        <v>46</v>
      </c>
      <c r="C46" s="6" t="s">
        <v>158</v>
      </c>
      <c r="D46" s="6" t="s">
        <v>16</v>
      </c>
      <c r="E46" s="20">
        <v>30000</v>
      </c>
      <c r="F46" s="26">
        <v>30000</v>
      </c>
    </row>
    <row r="47" spans="1:6" ht="25.5" customHeight="1" hidden="1" outlineLevel="7">
      <c r="A47" s="5" t="s">
        <v>159</v>
      </c>
      <c r="B47" s="6" t="s">
        <v>46</v>
      </c>
      <c r="C47" s="6" t="s">
        <v>158</v>
      </c>
      <c r="D47" s="6" t="s">
        <v>34</v>
      </c>
      <c r="E47" s="20">
        <f>E48</f>
        <v>0</v>
      </c>
      <c r="F47" s="26">
        <f>F48</f>
        <v>0</v>
      </c>
    </row>
    <row r="48" spans="1:6" ht="25.5" customHeight="1" hidden="1" outlineLevel="7">
      <c r="A48" s="5" t="s">
        <v>160</v>
      </c>
      <c r="B48" s="6" t="s">
        <v>46</v>
      </c>
      <c r="C48" s="6" t="s">
        <v>158</v>
      </c>
      <c r="D48" s="6" t="s">
        <v>36</v>
      </c>
      <c r="E48" s="20"/>
      <c r="F48" s="26"/>
    </row>
    <row r="49" spans="1:6" ht="13.5" customHeight="1" outlineLevel="7">
      <c r="A49" s="5" t="s">
        <v>115</v>
      </c>
      <c r="B49" s="6" t="s">
        <v>46</v>
      </c>
      <c r="C49" s="6" t="s">
        <v>74</v>
      </c>
      <c r="D49" s="6"/>
      <c r="E49" s="20">
        <f>E50</f>
        <v>93744</v>
      </c>
      <c r="F49" s="26">
        <f>F50</f>
        <v>93744</v>
      </c>
    </row>
    <row r="50" spans="1:6" ht="15" customHeight="1" outlineLevel="5">
      <c r="A50" s="5" t="s">
        <v>47</v>
      </c>
      <c r="B50" s="6" t="s">
        <v>46</v>
      </c>
      <c r="C50" s="6" t="s">
        <v>74</v>
      </c>
      <c r="D50" s="6"/>
      <c r="E50" s="20">
        <f>E51</f>
        <v>93744</v>
      </c>
      <c r="F50" s="26">
        <f>F51</f>
        <v>93744</v>
      </c>
    </row>
    <row r="51" spans="1:6" ht="51" customHeight="1" outlineLevel="6">
      <c r="A51" s="31" t="s">
        <v>29</v>
      </c>
      <c r="B51" s="32" t="s">
        <v>46</v>
      </c>
      <c r="C51" s="32" t="s">
        <v>74</v>
      </c>
      <c r="D51" s="32" t="s">
        <v>30</v>
      </c>
      <c r="E51" s="33">
        <f>E53</f>
        <v>93744</v>
      </c>
      <c r="F51" s="34">
        <f>F53</f>
        <v>93744</v>
      </c>
    </row>
    <row r="52" spans="1:6" ht="15.75" customHeight="1" outlineLevel="6">
      <c r="A52" s="42"/>
      <c r="B52" s="43"/>
      <c r="C52" s="43"/>
      <c r="D52" s="43"/>
      <c r="E52" s="44"/>
      <c r="F52" s="44">
        <v>17</v>
      </c>
    </row>
    <row r="53" spans="1:6" ht="25.5" customHeight="1" outlineLevel="7">
      <c r="A53" s="35" t="s">
        <v>31</v>
      </c>
      <c r="B53" s="36" t="s">
        <v>46</v>
      </c>
      <c r="C53" s="36" t="s">
        <v>74</v>
      </c>
      <c r="D53" s="36" t="s">
        <v>32</v>
      </c>
      <c r="E53" s="37">
        <v>93744</v>
      </c>
      <c r="F53" s="38">
        <v>93744</v>
      </c>
    </row>
    <row r="54" spans="1:6" ht="15" customHeight="1">
      <c r="A54" s="3" t="s">
        <v>48</v>
      </c>
      <c r="B54" s="4" t="s">
        <v>49</v>
      </c>
      <c r="C54" s="4"/>
      <c r="D54" s="4"/>
      <c r="E54" s="19">
        <f>E56</f>
        <v>130100</v>
      </c>
      <c r="F54" s="25">
        <f>F56</f>
        <v>134700</v>
      </c>
    </row>
    <row r="55" spans="1:6" ht="15" customHeight="1" outlineLevel="1">
      <c r="A55" s="5" t="s">
        <v>50</v>
      </c>
      <c r="B55" s="6" t="s">
        <v>51</v>
      </c>
      <c r="C55" s="6"/>
      <c r="D55" s="6"/>
      <c r="E55" s="20">
        <f>E56</f>
        <v>130100</v>
      </c>
      <c r="F55" s="26">
        <f>F56</f>
        <v>134700</v>
      </c>
    </row>
    <row r="56" spans="1:6" ht="25.5" customHeight="1" outlineLevel="2">
      <c r="A56" s="5" t="s">
        <v>52</v>
      </c>
      <c r="B56" s="6" t="s">
        <v>51</v>
      </c>
      <c r="C56" s="6" t="s">
        <v>53</v>
      </c>
      <c r="D56" s="6"/>
      <c r="E56" s="20">
        <f>E57+E61</f>
        <v>130100</v>
      </c>
      <c r="F56" s="26">
        <f>F57+F61</f>
        <v>134700</v>
      </c>
    </row>
    <row r="57" spans="1:6" ht="25.5" customHeight="1" outlineLevel="3">
      <c r="A57" s="5" t="s">
        <v>54</v>
      </c>
      <c r="B57" s="6" t="s">
        <v>51</v>
      </c>
      <c r="C57" s="6" t="s">
        <v>55</v>
      </c>
      <c r="D57" s="6"/>
      <c r="E57" s="20">
        <f aca="true" t="shared" si="4" ref="E57:F59">E58</f>
        <v>125100</v>
      </c>
      <c r="F57" s="26">
        <f t="shared" si="4"/>
        <v>129700</v>
      </c>
    </row>
    <row r="58" spans="1:6" ht="25.5" customHeight="1" outlineLevel="5">
      <c r="A58" s="5" t="s">
        <v>56</v>
      </c>
      <c r="B58" s="6" t="s">
        <v>51</v>
      </c>
      <c r="C58" s="6" t="s">
        <v>57</v>
      </c>
      <c r="D58" s="6"/>
      <c r="E58" s="20">
        <f t="shared" si="4"/>
        <v>125100</v>
      </c>
      <c r="F58" s="26">
        <f t="shared" si="4"/>
        <v>129700</v>
      </c>
    </row>
    <row r="59" spans="1:6" ht="27.75" customHeight="1" outlineLevel="6">
      <c r="A59" s="5" t="s">
        <v>29</v>
      </c>
      <c r="B59" s="6" t="s">
        <v>51</v>
      </c>
      <c r="C59" s="6" t="s">
        <v>57</v>
      </c>
      <c r="D59" s="6" t="s">
        <v>30</v>
      </c>
      <c r="E59" s="20">
        <f t="shared" si="4"/>
        <v>125100</v>
      </c>
      <c r="F59" s="26">
        <f t="shared" si="4"/>
        <v>129700</v>
      </c>
    </row>
    <row r="60" spans="1:6" ht="25.5" customHeight="1" outlineLevel="7">
      <c r="A60" s="5" t="s">
        <v>31</v>
      </c>
      <c r="B60" s="6" t="s">
        <v>51</v>
      </c>
      <c r="C60" s="6" t="s">
        <v>57</v>
      </c>
      <c r="D60" s="6" t="s">
        <v>32</v>
      </c>
      <c r="E60" s="20">
        <v>125100</v>
      </c>
      <c r="F60" s="26">
        <v>129700</v>
      </c>
    </row>
    <row r="61" spans="1:6" ht="25.5" customHeight="1" outlineLevel="7">
      <c r="A61" s="5" t="s">
        <v>13</v>
      </c>
      <c r="B61" s="6" t="s">
        <v>51</v>
      </c>
      <c r="C61" s="6" t="s">
        <v>57</v>
      </c>
      <c r="D61" s="6" t="s">
        <v>14</v>
      </c>
      <c r="E61" s="20">
        <v>5000</v>
      </c>
      <c r="F61" s="26">
        <v>5000</v>
      </c>
    </row>
    <row r="62" spans="1:6" ht="25.5" customHeight="1" outlineLevel="7">
      <c r="A62" s="5" t="s">
        <v>15</v>
      </c>
      <c r="B62" s="6" t="s">
        <v>51</v>
      </c>
      <c r="C62" s="6" t="s">
        <v>57</v>
      </c>
      <c r="D62" s="6" t="s">
        <v>161</v>
      </c>
      <c r="E62" s="20">
        <v>5000</v>
      </c>
      <c r="F62" s="26">
        <v>5000</v>
      </c>
    </row>
    <row r="63" spans="1:6" ht="25.5" customHeight="1">
      <c r="A63" s="3" t="s">
        <v>58</v>
      </c>
      <c r="B63" s="4" t="s">
        <v>59</v>
      </c>
      <c r="C63" s="4"/>
      <c r="D63" s="4"/>
      <c r="E63" s="19">
        <f aca="true" t="shared" si="5" ref="E63:F67">E64</f>
        <v>530000</v>
      </c>
      <c r="F63" s="25">
        <f t="shared" si="5"/>
        <v>580000</v>
      </c>
    </row>
    <row r="64" spans="1:6" ht="15" customHeight="1" outlineLevel="1">
      <c r="A64" s="5" t="s">
        <v>60</v>
      </c>
      <c r="B64" s="6" t="s">
        <v>61</v>
      </c>
      <c r="C64" s="6"/>
      <c r="D64" s="6"/>
      <c r="E64" s="20">
        <f t="shared" si="5"/>
        <v>530000</v>
      </c>
      <c r="F64" s="26">
        <f t="shared" si="5"/>
        <v>580000</v>
      </c>
    </row>
    <row r="65" spans="1:6" ht="27" customHeight="1" outlineLevel="2">
      <c r="A65" s="5" t="s">
        <v>184</v>
      </c>
      <c r="B65" s="6" t="s">
        <v>61</v>
      </c>
      <c r="C65" s="6" t="s">
        <v>185</v>
      </c>
      <c r="D65" s="6"/>
      <c r="E65" s="20">
        <f t="shared" si="5"/>
        <v>530000</v>
      </c>
      <c r="F65" s="26">
        <f t="shared" si="5"/>
        <v>580000</v>
      </c>
    </row>
    <row r="66" spans="1:6" ht="28.5" customHeight="1" outlineLevel="5">
      <c r="A66" s="5" t="s">
        <v>184</v>
      </c>
      <c r="B66" s="6" t="s">
        <v>61</v>
      </c>
      <c r="C66" s="6" t="s">
        <v>186</v>
      </c>
      <c r="D66" s="6"/>
      <c r="E66" s="20">
        <f t="shared" si="5"/>
        <v>530000</v>
      </c>
      <c r="F66" s="26">
        <f t="shared" si="5"/>
        <v>580000</v>
      </c>
    </row>
    <row r="67" spans="1:6" ht="25.5" customHeight="1" outlineLevel="6">
      <c r="A67" s="5" t="s">
        <v>13</v>
      </c>
      <c r="B67" s="6" t="s">
        <v>61</v>
      </c>
      <c r="C67" s="6" t="s">
        <v>186</v>
      </c>
      <c r="D67" s="6" t="s">
        <v>14</v>
      </c>
      <c r="E67" s="20">
        <f t="shared" si="5"/>
        <v>530000</v>
      </c>
      <c r="F67" s="26">
        <f t="shared" si="5"/>
        <v>580000</v>
      </c>
    </row>
    <row r="68" spans="1:6" ht="25.5" customHeight="1" outlineLevel="7">
      <c r="A68" s="5" t="s">
        <v>15</v>
      </c>
      <c r="B68" s="6" t="s">
        <v>61</v>
      </c>
      <c r="C68" s="6" t="s">
        <v>186</v>
      </c>
      <c r="D68" s="6" t="s">
        <v>16</v>
      </c>
      <c r="E68" s="20">
        <v>530000</v>
      </c>
      <c r="F68" s="26">
        <v>580000</v>
      </c>
    </row>
    <row r="69" spans="1:6" ht="15" customHeight="1">
      <c r="A69" s="3" t="s">
        <v>62</v>
      </c>
      <c r="B69" s="4" t="s">
        <v>63</v>
      </c>
      <c r="C69" s="4"/>
      <c r="D69" s="4"/>
      <c r="E69" s="19">
        <f>E70+E77</f>
        <v>4617</v>
      </c>
      <c r="F69" s="25">
        <f>F70+F77</f>
        <v>4617</v>
      </c>
    </row>
    <row r="70" spans="1:6" ht="15" customHeight="1" hidden="1" outlineLevel="1">
      <c r="A70" s="5" t="s">
        <v>64</v>
      </c>
      <c r="B70" s="6" t="s">
        <v>65</v>
      </c>
      <c r="C70" s="6"/>
      <c r="D70" s="6"/>
      <c r="E70" s="20">
        <f aca="true" t="shared" si="6" ref="E70:F75">E71</f>
        <v>0</v>
      </c>
      <c r="F70" s="26">
        <f t="shared" si="6"/>
        <v>0</v>
      </c>
    </row>
    <row r="71" spans="1:6" ht="38.25" customHeight="1" hidden="1" outlineLevel="2">
      <c r="A71" s="5" t="s">
        <v>150</v>
      </c>
      <c r="B71" s="6" t="s">
        <v>65</v>
      </c>
      <c r="C71" s="6" t="s">
        <v>66</v>
      </c>
      <c r="D71" s="6"/>
      <c r="E71" s="20">
        <f t="shared" si="6"/>
        <v>0</v>
      </c>
      <c r="F71" s="26">
        <f t="shared" si="6"/>
        <v>0</v>
      </c>
    </row>
    <row r="72" spans="1:6" ht="25.5" customHeight="1" hidden="1" outlineLevel="3">
      <c r="A72" s="5" t="s">
        <v>151</v>
      </c>
      <c r="B72" s="6" t="s">
        <v>65</v>
      </c>
      <c r="C72" s="6" t="s">
        <v>67</v>
      </c>
      <c r="D72" s="6"/>
      <c r="E72" s="20">
        <f t="shared" si="6"/>
        <v>0</v>
      </c>
      <c r="F72" s="26">
        <f t="shared" si="6"/>
        <v>0</v>
      </c>
    </row>
    <row r="73" spans="1:6" ht="25.5" customHeight="1" hidden="1" outlineLevel="4">
      <c r="A73" s="5" t="s">
        <v>68</v>
      </c>
      <c r="B73" s="6" t="s">
        <v>65</v>
      </c>
      <c r="C73" s="6" t="s">
        <v>69</v>
      </c>
      <c r="D73" s="6"/>
      <c r="E73" s="20">
        <f t="shared" si="6"/>
        <v>0</v>
      </c>
      <c r="F73" s="26">
        <f t="shared" si="6"/>
        <v>0</v>
      </c>
    </row>
    <row r="74" spans="1:6" ht="15" customHeight="1" hidden="1" outlineLevel="5">
      <c r="A74" s="5" t="s">
        <v>70</v>
      </c>
      <c r="B74" s="6" t="s">
        <v>65</v>
      </c>
      <c r="C74" s="6" t="s">
        <v>71</v>
      </c>
      <c r="D74" s="6"/>
      <c r="E74" s="20">
        <f t="shared" si="6"/>
        <v>0</v>
      </c>
      <c r="F74" s="26">
        <f t="shared" si="6"/>
        <v>0</v>
      </c>
    </row>
    <row r="75" spans="1:6" ht="25.5" customHeight="1" hidden="1" outlineLevel="6">
      <c r="A75" s="5" t="s">
        <v>13</v>
      </c>
      <c r="B75" s="6" t="s">
        <v>65</v>
      </c>
      <c r="C75" s="6" t="s">
        <v>71</v>
      </c>
      <c r="D75" s="6" t="s">
        <v>14</v>
      </c>
      <c r="E75" s="20">
        <f t="shared" si="6"/>
        <v>0</v>
      </c>
      <c r="F75" s="26">
        <f t="shared" si="6"/>
        <v>0</v>
      </c>
    </row>
    <row r="76" spans="1:6" ht="25.5" customHeight="1" hidden="1" outlineLevel="7">
      <c r="A76" s="5" t="s">
        <v>15</v>
      </c>
      <c r="B76" s="6" t="s">
        <v>65</v>
      </c>
      <c r="C76" s="6" t="s">
        <v>71</v>
      </c>
      <c r="D76" s="6" t="s">
        <v>16</v>
      </c>
      <c r="E76" s="20">
        <v>0</v>
      </c>
      <c r="F76" s="26">
        <v>0</v>
      </c>
    </row>
    <row r="77" spans="1:6" ht="15" customHeight="1" outlineLevel="1" collapsed="1">
      <c r="A77" s="5" t="s">
        <v>72</v>
      </c>
      <c r="B77" s="6" t="s">
        <v>73</v>
      </c>
      <c r="C77" s="6"/>
      <c r="D77" s="6"/>
      <c r="E77" s="20">
        <f>E78+E83+E84</f>
        <v>4617</v>
      </c>
      <c r="F77" s="26">
        <f>F78</f>
        <v>4617</v>
      </c>
    </row>
    <row r="78" spans="1:6" ht="37.5" customHeight="1" outlineLevel="2">
      <c r="A78" s="12" t="s">
        <v>187</v>
      </c>
      <c r="B78" s="13" t="s">
        <v>73</v>
      </c>
      <c r="C78" s="13" t="s">
        <v>188</v>
      </c>
      <c r="D78" s="13"/>
      <c r="E78" s="20">
        <f>E79</f>
        <v>4617</v>
      </c>
      <c r="F78" s="26">
        <f>F79</f>
        <v>4617</v>
      </c>
    </row>
    <row r="79" spans="1:6" ht="28.5" customHeight="1" outlineLevel="5">
      <c r="A79" s="12" t="s">
        <v>13</v>
      </c>
      <c r="B79" s="13" t="s">
        <v>73</v>
      </c>
      <c r="C79" s="13" t="s">
        <v>188</v>
      </c>
      <c r="D79" s="13" t="s">
        <v>14</v>
      </c>
      <c r="E79" s="20">
        <f>E80</f>
        <v>4617</v>
      </c>
      <c r="F79" s="26">
        <f>F80</f>
        <v>4617</v>
      </c>
    </row>
    <row r="80" spans="1:6" ht="25.5" customHeight="1" outlineLevel="6">
      <c r="A80" s="12" t="s">
        <v>15</v>
      </c>
      <c r="B80" s="13" t="s">
        <v>73</v>
      </c>
      <c r="C80" s="13" t="s">
        <v>188</v>
      </c>
      <c r="D80" s="13" t="s">
        <v>16</v>
      </c>
      <c r="E80" s="20">
        <v>4617</v>
      </c>
      <c r="F80" s="26">
        <v>4617</v>
      </c>
    </row>
    <row r="81" spans="1:6" ht="25.5" customHeight="1" hidden="1" outlineLevel="7">
      <c r="A81" s="12" t="s">
        <v>136</v>
      </c>
      <c r="B81" s="13" t="s">
        <v>73</v>
      </c>
      <c r="C81" s="13" t="s">
        <v>137</v>
      </c>
      <c r="D81" s="13"/>
      <c r="E81" s="20">
        <f>E82</f>
        <v>0</v>
      </c>
      <c r="F81" s="26">
        <f>F82</f>
        <v>1</v>
      </c>
    </row>
    <row r="82" spans="1:6" ht="15" customHeight="1" hidden="1" outlineLevel="2">
      <c r="A82" s="12" t="s">
        <v>13</v>
      </c>
      <c r="B82" s="13" t="s">
        <v>73</v>
      </c>
      <c r="C82" s="13" t="s">
        <v>137</v>
      </c>
      <c r="D82" s="13" t="s">
        <v>14</v>
      </c>
      <c r="E82" s="20">
        <f>E83</f>
        <v>0</v>
      </c>
      <c r="F82" s="26">
        <f>F83</f>
        <v>1</v>
      </c>
    </row>
    <row r="83" spans="1:6" ht="15" customHeight="1" hidden="1" outlineLevel="5">
      <c r="A83" s="12" t="s">
        <v>15</v>
      </c>
      <c r="B83" s="13" t="s">
        <v>73</v>
      </c>
      <c r="C83" s="13" t="s">
        <v>137</v>
      </c>
      <c r="D83" s="13" t="s">
        <v>16</v>
      </c>
      <c r="E83" s="20">
        <v>0</v>
      </c>
      <c r="F83" s="26">
        <v>1</v>
      </c>
    </row>
    <row r="84" spans="1:6" ht="25.5" customHeight="1" hidden="1" outlineLevel="6">
      <c r="A84" s="12" t="s">
        <v>136</v>
      </c>
      <c r="B84" s="13" t="s">
        <v>73</v>
      </c>
      <c r="C84" s="13" t="s">
        <v>137</v>
      </c>
      <c r="D84" s="13"/>
      <c r="E84" s="20">
        <f>E85</f>
        <v>0</v>
      </c>
      <c r="F84" s="26">
        <f>F85</f>
        <v>1</v>
      </c>
    </row>
    <row r="85" spans="1:6" ht="25.5" customHeight="1" hidden="1" outlineLevel="7">
      <c r="A85" s="12" t="s">
        <v>13</v>
      </c>
      <c r="B85" s="13" t="s">
        <v>73</v>
      </c>
      <c r="C85" s="13" t="s">
        <v>137</v>
      </c>
      <c r="D85" s="13" t="s">
        <v>14</v>
      </c>
      <c r="E85" s="20">
        <f>E86</f>
        <v>0</v>
      </c>
      <c r="F85" s="26">
        <f>F86</f>
        <v>1</v>
      </c>
    </row>
    <row r="86" spans="1:6" ht="25.5" customHeight="1" hidden="1" outlineLevel="7">
      <c r="A86" s="12" t="s">
        <v>15</v>
      </c>
      <c r="B86" s="13" t="s">
        <v>73</v>
      </c>
      <c r="C86" s="13" t="s">
        <v>137</v>
      </c>
      <c r="D86" s="13" t="s">
        <v>16</v>
      </c>
      <c r="E86" s="20">
        <v>0</v>
      </c>
      <c r="F86" s="26">
        <v>1</v>
      </c>
    </row>
    <row r="87" spans="1:6" ht="15" customHeight="1" collapsed="1">
      <c r="A87" s="3" t="s">
        <v>75</v>
      </c>
      <c r="B87" s="4" t="s">
        <v>76</v>
      </c>
      <c r="C87" s="4"/>
      <c r="D87" s="4"/>
      <c r="E87" s="19">
        <f>E88</f>
        <v>12506026.879999999</v>
      </c>
      <c r="F87" s="25">
        <f>F88</f>
        <v>12420996.68</v>
      </c>
    </row>
    <row r="88" spans="1:6" ht="15" customHeight="1" outlineLevel="1">
      <c r="A88" s="5" t="s">
        <v>77</v>
      </c>
      <c r="B88" s="6" t="s">
        <v>78</v>
      </c>
      <c r="C88" s="6"/>
      <c r="D88" s="6"/>
      <c r="E88" s="20">
        <f>E89</f>
        <v>12506026.879999999</v>
      </c>
      <c r="F88" s="26">
        <f>F89</f>
        <v>12420996.68</v>
      </c>
    </row>
    <row r="89" spans="1:6" ht="38.25" customHeight="1" outlineLevel="2">
      <c r="A89" s="5" t="s">
        <v>152</v>
      </c>
      <c r="B89" s="6" t="s">
        <v>78</v>
      </c>
      <c r="C89" s="6"/>
      <c r="D89" s="6"/>
      <c r="E89" s="20">
        <f>E90+E124</f>
        <v>12506026.879999999</v>
      </c>
      <c r="F89" s="26">
        <f>F90+F124</f>
        <v>12420996.68</v>
      </c>
    </row>
    <row r="90" spans="1:6" ht="25.5" customHeight="1" outlineLevel="4">
      <c r="A90" s="5" t="s">
        <v>79</v>
      </c>
      <c r="B90" s="6" t="s">
        <v>78</v>
      </c>
      <c r="C90" s="6" t="s">
        <v>80</v>
      </c>
      <c r="D90" s="6"/>
      <c r="E90" s="20">
        <f>E91+E100+E110+E116+E119+E104+E108</f>
        <v>9006026.879999999</v>
      </c>
      <c r="F90" s="26">
        <f>F100+F104+F110+F119</f>
        <v>8920996.68</v>
      </c>
    </row>
    <row r="91" spans="1:6" ht="42.75" customHeight="1" hidden="1" outlineLevel="4">
      <c r="A91" s="5" t="s">
        <v>113</v>
      </c>
      <c r="B91" s="6" t="s">
        <v>78</v>
      </c>
      <c r="C91" s="6" t="s">
        <v>114</v>
      </c>
      <c r="D91" s="6"/>
      <c r="E91" s="20">
        <f>E92</f>
        <v>0</v>
      </c>
      <c r="F91" s="26">
        <f>F92</f>
        <v>1</v>
      </c>
    </row>
    <row r="92" spans="1:6" ht="25.5" customHeight="1" hidden="1" outlineLevel="4">
      <c r="A92" s="5" t="s">
        <v>13</v>
      </c>
      <c r="B92" s="6" t="s">
        <v>78</v>
      </c>
      <c r="C92" s="6" t="s">
        <v>114</v>
      </c>
      <c r="D92" s="6" t="s">
        <v>14</v>
      </c>
      <c r="E92" s="20">
        <f>E93</f>
        <v>0</v>
      </c>
      <c r="F92" s="26">
        <f>F93</f>
        <v>1</v>
      </c>
    </row>
    <row r="93" spans="1:6" ht="25.5" customHeight="1" hidden="1" outlineLevel="4">
      <c r="A93" s="5" t="s">
        <v>15</v>
      </c>
      <c r="B93" s="6" t="s">
        <v>78</v>
      </c>
      <c r="C93" s="6" t="s">
        <v>114</v>
      </c>
      <c r="D93" s="6" t="s">
        <v>16</v>
      </c>
      <c r="E93" s="20">
        <v>0</v>
      </c>
      <c r="F93" s="26">
        <v>1</v>
      </c>
    </row>
    <row r="94" spans="1:6" ht="25.5" customHeight="1" hidden="1" outlineLevel="4">
      <c r="A94" s="5" t="s">
        <v>118</v>
      </c>
      <c r="B94" s="6" t="s">
        <v>78</v>
      </c>
      <c r="C94" s="6" t="s">
        <v>119</v>
      </c>
      <c r="D94" s="6"/>
      <c r="E94" s="20"/>
      <c r="F94" s="26"/>
    </row>
    <row r="95" spans="1:6" ht="25.5" customHeight="1" hidden="1" outlineLevel="4">
      <c r="A95" s="5" t="s">
        <v>13</v>
      </c>
      <c r="B95" s="6" t="s">
        <v>78</v>
      </c>
      <c r="C95" s="6" t="s">
        <v>119</v>
      </c>
      <c r="D95" s="6"/>
      <c r="E95" s="20"/>
      <c r="F95" s="26"/>
    </row>
    <row r="96" spans="1:6" ht="25.5" customHeight="1" hidden="1" outlineLevel="4">
      <c r="A96" s="5" t="s">
        <v>15</v>
      </c>
      <c r="B96" s="6" t="s">
        <v>78</v>
      </c>
      <c r="C96" s="6" t="s">
        <v>119</v>
      </c>
      <c r="D96" s="6" t="s">
        <v>120</v>
      </c>
      <c r="E96" s="20"/>
      <c r="F96" s="26"/>
    </row>
    <row r="97" spans="1:6" ht="25.5" customHeight="1" hidden="1" outlineLevel="4">
      <c r="A97" s="5" t="s">
        <v>121</v>
      </c>
      <c r="B97" s="6" t="s">
        <v>78</v>
      </c>
      <c r="C97" s="6" t="s">
        <v>119</v>
      </c>
      <c r="D97" s="6"/>
      <c r="E97" s="20"/>
      <c r="F97" s="26"/>
    </row>
    <row r="98" spans="1:6" ht="25.5" customHeight="1" hidden="1" outlineLevel="4">
      <c r="A98" s="5" t="s">
        <v>13</v>
      </c>
      <c r="B98" s="6" t="s">
        <v>78</v>
      </c>
      <c r="C98" s="6" t="s">
        <v>119</v>
      </c>
      <c r="D98" s="6"/>
      <c r="E98" s="20"/>
      <c r="F98" s="26"/>
    </row>
    <row r="99" spans="1:6" ht="25.5" customHeight="1" hidden="1" outlineLevel="4">
      <c r="A99" s="5" t="s">
        <v>117</v>
      </c>
      <c r="B99" s="6" t="s">
        <v>78</v>
      </c>
      <c r="C99" s="6" t="s">
        <v>119</v>
      </c>
      <c r="D99" s="6" t="s">
        <v>120</v>
      </c>
      <c r="E99" s="20"/>
      <c r="F99" s="26"/>
    </row>
    <row r="100" spans="1:6" ht="15" customHeight="1" outlineLevel="5">
      <c r="A100" s="5" t="s">
        <v>81</v>
      </c>
      <c r="B100" s="6" t="s">
        <v>78</v>
      </c>
      <c r="C100" s="6" t="s">
        <v>82</v>
      </c>
      <c r="D100" s="6"/>
      <c r="E100" s="20">
        <f>E101</f>
        <v>3050000</v>
      </c>
      <c r="F100" s="26">
        <f>F101</f>
        <v>3350000</v>
      </c>
    </row>
    <row r="101" spans="1:6" ht="25.5" customHeight="1" outlineLevel="6">
      <c r="A101" s="5" t="s">
        <v>13</v>
      </c>
      <c r="B101" s="6" t="s">
        <v>78</v>
      </c>
      <c r="C101" s="6" t="s">
        <v>82</v>
      </c>
      <c r="D101" s="6" t="s">
        <v>14</v>
      </c>
      <c r="E101" s="20">
        <f>E102+E103</f>
        <v>3050000</v>
      </c>
      <c r="F101" s="26">
        <f>F102+F103</f>
        <v>3350000</v>
      </c>
    </row>
    <row r="102" spans="1:6" ht="25.5" customHeight="1" outlineLevel="7">
      <c r="A102" s="5" t="s">
        <v>15</v>
      </c>
      <c r="B102" s="6" t="s">
        <v>78</v>
      </c>
      <c r="C102" s="6" t="s">
        <v>82</v>
      </c>
      <c r="D102" s="6" t="s">
        <v>16</v>
      </c>
      <c r="E102" s="20">
        <v>750000</v>
      </c>
      <c r="F102" s="26">
        <v>850000</v>
      </c>
    </row>
    <row r="103" spans="1:6" ht="19.5" customHeight="1" outlineLevel="7">
      <c r="A103" s="5" t="s">
        <v>180</v>
      </c>
      <c r="B103" s="6" t="s">
        <v>78</v>
      </c>
      <c r="C103" s="6" t="s">
        <v>82</v>
      </c>
      <c r="D103" s="6" t="s">
        <v>181</v>
      </c>
      <c r="E103" s="20">
        <v>2300000</v>
      </c>
      <c r="F103" s="26">
        <v>2500000</v>
      </c>
    </row>
    <row r="104" spans="1:6" ht="15" customHeight="1" outlineLevel="5">
      <c r="A104" s="5" t="s">
        <v>86</v>
      </c>
      <c r="B104" s="6" t="s">
        <v>78</v>
      </c>
      <c r="C104" s="6" t="s">
        <v>83</v>
      </c>
      <c r="D104" s="6"/>
      <c r="E104" s="20">
        <f>E105</f>
        <v>150000</v>
      </c>
      <c r="F104" s="26">
        <f>F105</f>
        <v>200000</v>
      </c>
    </row>
    <row r="105" spans="1:6" ht="25.5" customHeight="1" outlineLevel="6">
      <c r="A105" s="5" t="s">
        <v>13</v>
      </c>
      <c r="B105" s="6" t="s">
        <v>78</v>
      </c>
      <c r="C105" s="6" t="s">
        <v>83</v>
      </c>
      <c r="D105" s="6" t="s">
        <v>14</v>
      </c>
      <c r="E105" s="20">
        <f>E106</f>
        <v>150000</v>
      </c>
      <c r="F105" s="26">
        <f>F106</f>
        <v>200000</v>
      </c>
    </row>
    <row r="106" spans="1:6" ht="25.5" customHeight="1" outlineLevel="7">
      <c r="A106" s="5" t="s">
        <v>15</v>
      </c>
      <c r="B106" s="6" t="s">
        <v>78</v>
      </c>
      <c r="C106" s="6" t="s">
        <v>138</v>
      </c>
      <c r="D106" s="6" t="s">
        <v>16</v>
      </c>
      <c r="E106" s="20">
        <v>150000</v>
      </c>
      <c r="F106" s="26">
        <v>200000</v>
      </c>
    </row>
    <row r="107" spans="1:6" ht="25.5" customHeight="1" hidden="1" outlineLevel="7">
      <c r="A107" s="12" t="s">
        <v>139</v>
      </c>
      <c r="B107" s="13" t="s">
        <v>78</v>
      </c>
      <c r="C107" s="13" t="s">
        <v>140</v>
      </c>
      <c r="D107" s="13"/>
      <c r="E107" s="20">
        <f>E108</f>
        <v>0</v>
      </c>
      <c r="F107" s="26">
        <f>F108</f>
        <v>1</v>
      </c>
    </row>
    <row r="108" spans="1:6" ht="25.5" customHeight="1" hidden="1" outlineLevel="7">
      <c r="A108" s="12" t="s">
        <v>13</v>
      </c>
      <c r="B108" s="13" t="s">
        <v>78</v>
      </c>
      <c r="C108" s="13" t="s">
        <v>140</v>
      </c>
      <c r="D108" s="13" t="s">
        <v>14</v>
      </c>
      <c r="E108" s="20">
        <f>E109</f>
        <v>0</v>
      </c>
      <c r="F108" s="26">
        <f>F109</f>
        <v>1</v>
      </c>
    </row>
    <row r="109" spans="1:6" ht="25.5" customHeight="1" hidden="1" outlineLevel="7">
      <c r="A109" s="12" t="s">
        <v>15</v>
      </c>
      <c r="B109" s="13" t="s">
        <v>78</v>
      </c>
      <c r="C109" s="13" t="s">
        <v>141</v>
      </c>
      <c r="D109" s="13" t="s">
        <v>16</v>
      </c>
      <c r="E109" s="20">
        <v>0</v>
      </c>
      <c r="F109" s="26">
        <v>1</v>
      </c>
    </row>
    <row r="110" spans="1:6" ht="15" customHeight="1" hidden="1" outlineLevel="5" collapsed="1">
      <c r="A110" s="5" t="s">
        <v>84</v>
      </c>
      <c r="B110" s="6" t="s">
        <v>78</v>
      </c>
      <c r="C110" s="6" t="s">
        <v>85</v>
      </c>
      <c r="D110" s="6"/>
      <c r="E110" s="20">
        <f>E111</f>
        <v>0</v>
      </c>
      <c r="F110" s="26">
        <f>F111</f>
        <v>0</v>
      </c>
    </row>
    <row r="111" spans="1:6" ht="25.5" customHeight="1" hidden="1" outlineLevel="6">
      <c r="A111" s="5" t="s">
        <v>13</v>
      </c>
      <c r="B111" s="6" t="s">
        <v>78</v>
      </c>
      <c r="C111" s="6" t="s">
        <v>85</v>
      </c>
      <c r="D111" s="6" t="s">
        <v>14</v>
      </c>
      <c r="E111" s="20">
        <f>E112</f>
        <v>0</v>
      </c>
      <c r="F111" s="26">
        <f>F112</f>
        <v>0</v>
      </c>
    </row>
    <row r="112" spans="1:6" ht="18" customHeight="1" hidden="1" outlineLevel="7">
      <c r="A112" s="5" t="s">
        <v>15</v>
      </c>
      <c r="B112" s="6" t="s">
        <v>78</v>
      </c>
      <c r="C112" s="6" t="s">
        <v>85</v>
      </c>
      <c r="D112" s="6" t="s">
        <v>16</v>
      </c>
      <c r="E112" s="20"/>
      <c r="F112" s="26"/>
    </row>
    <row r="113" spans="1:6" ht="15" customHeight="1" hidden="1" outlineLevel="5">
      <c r="A113" s="5" t="s">
        <v>86</v>
      </c>
      <c r="B113" s="6" t="s">
        <v>78</v>
      </c>
      <c r="C113" s="6" t="s">
        <v>87</v>
      </c>
      <c r="D113" s="6"/>
      <c r="E113" s="20">
        <f>E114</f>
        <v>0</v>
      </c>
      <c r="F113" s="26">
        <f>F114</f>
        <v>0</v>
      </c>
    </row>
    <row r="114" spans="1:6" ht="25.5" customHeight="1" hidden="1" outlineLevel="6">
      <c r="A114" s="5" t="s">
        <v>13</v>
      </c>
      <c r="B114" s="6" t="s">
        <v>78</v>
      </c>
      <c r="C114" s="6" t="s">
        <v>87</v>
      </c>
      <c r="D114" s="6" t="s">
        <v>14</v>
      </c>
      <c r="E114" s="20">
        <f>E115</f>
        <v>0</v>
      </c>
      <c r="F114" s="26">
        <f>F115</f>
        <v>0</v>
      </c>
    </row>
    <row r="115" spans="1:6" ht="25.5" customHeight="1" hidden="1" outlineLevel="7">
      <c r="A115" s="5" t="s">
        <v>15</v>
      </c>
      <c r="B115" s="6" t="s">
        <v>78</v>
      </c>
      <c r="C115" s="6" t="s">
        <v>87</v>
      </c>
      <c r="D115" s="6" t="s">
        <v>16</v>
      </c>
      <c r="E115" s="20">
        <v>0</v>
      </c>
      <c r="F115" s="26">
        <v>0</v>
      </c>
    </row>
    <row r="116" spans="1:6" ht="25.5" customHeight="1" hidden="1" outlineLevel="7">
      <c r="A116" s="5" t="s">
        <v>86</v>
      </c>
      <c r="B116" s="6" t="s">
        <v>78</v>
      </c>
      <c r="C116" s="6" t="s">
        <v>87</v>
      </c>
      <c r="D116" s="6"/>
      <c r="E116" s="20">
        <f>E117</f>
        <v>0</v>
      </c>
      <c r="F116" s="26">
        <f>F117</f>
        <v>0</v>
      </c>
    </row>
    <row r="117" spans="1:6" ht="25.5" customHeight="1" hidden="1" outlineLevel="7">
      <c r="A117" s="5" t="s">
        <v>13</v>
      </c>
      <c r="B117" s="6" t="s">
        <v>78</v>
      </c>
      <c r="C117" s="6" t="s">
        <v>170</v>
      </c>
      <c r="D117" s="6" t="s">
        <v>14</v>
      </c>
      <c r="E117" s="20">
        <f>E118</f>
        <v>0</v>
      </c>
      <c r="F117" s="26">
        <f>F118</f>
        <v>0</v>
      </c>
    </row>
    <row r="118" spans="1:6" ht="25.5" customHeight="1" hidden="1" outlineLevel="7">
      <c r="A118" s="5" t="s">
        <v>15</v>
      </c>
      <c r="B118" s="6" t="s">
        <v>78</v>
      </c>
      <c r="C118" s="6" t="s">
        <v>87</v>
      </c>
      <c r="D118" s="6" t="s">
        <v>16</v>
      </c>
      <c r="E118" s="20"/>
      <c r="F118" s="26"/>
    </row>
    <row r="119" spans="1:6" ht="15" customHeight="1" outlineLevel="5" collapsed="1">
      <c r="A119" s="5" t="s">
        <v>88</v>
      </c>
      <c r="B119" s="6" t="s">
        <v>78</v>
      </c>
      <c r="C119" s="6" t="s">
        <v>89</v>
      </c>
      <c r="D119" s="6"/>
      <c r="E119" s="20">
        <f>E120+E122</f>
        <v>5806026.88</v>
      </c>
      <c r="F119" s="26">
        <f>F120</f>
        <v>5370996.68</v>
      </c>
    </row>
    <row r="120" spans="1:6" ht="25.5" customHeight="1" outlineLevel="6">
      <c r="A120" s="5" t="s">
        <v>13</v>
      </c>
      <c r="B120" s="6" t="s">
        <v>78</v>
      </c>
      <c r="C120" s="6" t="s">
        <v>89</v>
      </c>
      <c r="D120" s="6" t="s">
        <v>14</v>
      </c>
      <c r="E120" s="20">
        <f>E121</f>
        <v>5806026.88</v>
      </c>
      <c r="F120" s="26">
        <f>F121</f>
        <v>5370996.68</v>
      </c>
    </row>
    <row r="121" spans="1:6" ht="25.5" customHeight="1" outlineLevel="7">
      <c r="A121" s="5" t="s">
        <v>15</v>
      </c>
      <c r="B121" s="6" t="s">
        <v>78</v>
      </c>
      <c r="C121" s="6" t="s">
        <v>89</v>
      </c>
      <c r="D121" s="6" t="s">
        <v>16</v>
      </c>
      <c r="E121" s="20">
        <v>5806026.88</v>
      </c>
      <c r="F121" s="26">
        <v>5370996.68</v>
      </c>
    </row>
    <row r="122" spans="1:6" ht="15" customHeight="1" hidden="1" outlineLevel="6">
      <c r="A122" s="5" t="s">
        <v>33</v>
      </c>
      <c r="B122" s="6" t="s">
        <v>78</v>
      </c>
      <c r="C122" s="6" t="s">
        <v>89</v>
      </c>
      <c r="D122" s="6" t="s">
        <v>34</v>
      </c>
      <c r="E122" s="20">
        <f>E123</f>
        <v>0</v>
      </c>
      <c r="F122" s="26">
        <f>F123</f>
        <v>1</v>
      </c>
    </row>
    <row r="123" spans="1:6" ht="15" customHeight="1" hidden="1" outlineLevel="7">
      <c r="A123" s="5" t="s">
        <v>35</v>
      </c>
      <c r="B123" s="6" t="s">
        <v>78</v>
      </c>
      <c r="C123" s="6" t="s">
        <v>89</v>
      </c>
      <c r="D123" s="6" t="s">
        <v>36</v>
      </c>
      <c r="E123" s="20">
        <v>0</v>
      </c>
      <c r="F123" s="26">
        <v>1</v>
      </c>
    </row>
    <row r="124" spans="1:6" ht="38.25" customHeight="1" outlineLevel="7">
      <c r="A124" s="14" t="s">
        <v>162</v>
      </c>
      <c r="B124" s="15" t="s">
        <v>78</v>
      </c>
      <c r="C124" s="15" t="s">
        <v>169</v>
      </c>
      <c r="D124" s="15"/>
      <c r="E124" s="20">
        <f>E125</f>
        <v>3500000</v>
      </c>
      <c r="F124" s="26">
        <f>F125</f>
        <v>3500000</v>
      </c>
    </row>
    <row r="125" spans="1:6" ht="15" customHeight="1" outlineLevel="7">
      <c r="A125" s="14" t="s">
        <v>142</v>
      </c>
      <c r="B125" s="15" t="s">
        <v>78</v>
      </c>
      <c r="C125" s="15" t="s">
        <v>169</v>
      </c>
      <c r="D125" s="15" t="s">
        <v>14</v>
      </c>
      <c r="E125" s="20">
        <f>E126</f>
        <v>3500000</v>
      </c>
      <c r="F125" s="26">
        <f>F126</f>
        <v>3500000</v>
      </c>
    </row>
    <row r="126" spans="1:6" ht="15" customHeight="1" outlineLevel="7">
      <c r="A126" s="14" t="s">
        <v>143</v>
      </c>
      <c r="B126" s="15" t="s">
        <v>78</v>
      </c>
      <c r="C126" s="15" t="s">
        <v>169</v>
      </c>
      <c r="D126" s="15" t="s">
        <v>16</v>
      </c>
      <c r="E126" s="20">
        <v>3500000</v>
      </c>
      <c r="F126" s="26">
        <v>3500000</v>
      </c>
    </row>
    <row r="127" spans="1:6" ht="15" customHeight="1">
      <c r="A127" s="3" t="s">
        <v>90</v>
      </c>
      <c r="B127" s="4" t="s">
        <v>91</v>
      </c>
      <c r="C127" s="4"/>
      <c r="D127" s="4"/>
      <c r="E127" s="19">
        <f>E128</f>
        <v>640000</v>
      </c>
      <c r="F127" s="25">
        <f>F128</f>
        <v>740000</v>
      </c>
    </row>
    <row r="128" spans="1:6" ht="15" customHeight="1" outlineLevel="1">
      <c r="A128" s="5" t="s">
        <v>92</v>
      </c>
      <c r="B128" s="6" t="s">
        <v>93</v>
      </c>
      <c r="C128" s="6"/>
      <c r="D128" s="6"/>
      <c r="E128" s="20">
        <f>E129+E145</f>
        <v>640000</v>
      </c>
      <c r="F128" s="26">
        <f>F129</f>
        <v>740000</v>
      </c>
    </row>
    <row r="129" spans="1:6" ht="25.5" customHeight="1" outlineLevel="2">
      <c r="A129" s="5" t="s">
        <v>153</v>
      </c>
      <c r="B129" s="6" t="s">
        <v>93</v>
      </c>
      <c r="C129" s="6" t="s">
        <v>94</v>
      </c>
      <c r="D129" s="6"/>
      <c r="E129" s="20">
        <f>E130+E141</f>
        <v>640000</v>
      </c>
      <c r="F129" s="26">
        <f>F130+F141</f>
        <v>740000</v>
      </c>
    </row>
    <row r="130" spans="1:6" ht="15" customHeight="1" outlineLevel="3">
      <c r="A130" s="5" t="s">
        <v>95</v>
      </c>
      <c r="B130" s="6" t="s">
        <v>93</v>
      </c>
      <c r="C130" s="6" t="s">
        <v>96</v>
      </c>
      <c r="D130" s="6"/>
      <c r="E130" s="20">
        <f>E131</f>
        <v>40000</v>
      </c>
      <c r="F130" s="26">
        <f>F131</f>
        <v>40000</v>
      </c>
    </row>
    <row r="131" spans="1:6" ht="15" customHeight="1" outlineLevel="4">
      <c r="A131" s="31" t="s">
        <v>97</v>
      </c>
      <c r="B131" s="32" t="s">
        <v>93</v>
      </c>
      <c r="C131" s="32" t="s">
        <v>98</v>
      </c>
      <c r="D131" s="32"/>
      <c r="E131" s="33">
        <f>E133</f>
        <v>40000</v>
      </c>
      <c r="F131" s="34">
        <f>F133</f>
        <v>40000</v>
      </c>
    </row>
    <row r="132" spans="1:6" s="45" customFormat="1" ht="15" customHeight="1" outlineLevel="4">
      <c r="A132" s="39"/>
      <c r="B132" s="40"/>
      <c r="C132" s="40"/>
      <c r="D132" s="40"/>
      <c r="E132" s="41"/>
      <c r="F132" s="44">
        <v>18</v>
      </c>
    </row>
    <row r="133" spans="1:6" ht="25.5" customHeight="1" outlineLevel="5">
      <c r="A133" s="35" t="s">
        <v>99</v>
      </c>
      <c r="B133" s="36" t="s">
        <v>93</v>
      </c>
      <c r="C133" s="36" t="s">
        <v>100</v>
      </c>
      <c r="D133" s="36"/>
      <c r="E133" s="37">
        <f>E136+E138</f>
        <v>40000</v>
      </c>
      <c r="F133" s="38">
        <f>F136</f>
        <v>40000</v>
      </c>
    </row>
    <row r="134" spans="1:6" ht="51" customHeight="1" hidden="1" outlineLevel="6">
      <c r="A134" s="5" t="s">
        <v>29</v>
      </c>
      <c r="B134" s="6" t="s">
        <v>93</v>
      </c>
      <c r="C134" s="6" t="s">
        <v>100</v>
      </c>
      <c r="D134" s="6" t="s">
        <v>30</v>
      </c>
      <c r="E134" s="20">
        <f>E135</f>
        <v>0</v>
      </c>
      <c r="F134" s="26">
        <f>F135</f>
        <v>1</v>
      </c>
    </row>
    <row r="135" spans="1:6" ht="15" customHeight="1" hidden="1" outlineLevel="7">
      <c r="A135" s="5" t="s">
        <v>101</v>
      </c>
      <c r="B135" s="6" t="s">
        <v>93</v>
      </c>
      <c r="C135" s="6" t="s">
        <v>100</v>
      </c>
      <c r="D135" s="6" t="s">
        <v>102</v>
      </c>
      <c r="E135" s="20">
        <v>0</v>
      </c>
      <c r="F135" s="26">
        <v>1</v>
      </c>
    </row>
    <row r="136" spans="1:6" ht="25.5" customHeight="1" outlineLevel="6" collapsed="1">
      <c r="A136" s="5" t="s">
        <v>13</v>
      </c>
      <c r="B136" s="6" t="s">
        <v>93</v>
      </c>
      <c r="C136" s="6" t="s">
        <v>100</v>
      </c>
      <c r="D136" s="6" t="s">
        <v>14</v>
      </c>
      <c r="E136" s="20">
        <f>E137</f>
        <v>40000</v>
      </c>
      <c r="F136" s="26">
        <f>F137</f>
        <v>40000</v>
      </c>
    </row>
    <row r="137" spans="1:6" ht="25.5" customHeight="1" outlineLevel="7">
      <c r="A137" s="5" t="s">
        <v>15</v>
      </c>
      <c r="B137" s="6" t="s">
        <v>93</v>
      </c>
      <c r="C137" s="6" t="s">
        <v>100</v>
      </c>
      <c r="D137" s="6" t="s">
        <v>16</v>
      </c>
      <c r="E137" s="20">
        <v>40000</v>
      </c>
      <c r="F137" s="26">
        <v>40000</v>
      </c>
    </row>
    <row r="138" spans="1:6" ht="15" customHeight="1" hidden="1" outlineLevel="6">
      <c r="A138" s="5" t="s">
        <v>33</v>
      </c>
      <c r="B138" s="6" t="s">
        <v>93</v>
      </c>
      <c r="C138" s="6" t="s">
        <v>100</v>
      </c>
      <c r="D138" s="6" t="s">
        <v>34</v>
      </c>
      <c r="E138" s="20">
        <f>E139</f>
        <v>0</v>
      </c>
      <c r="F138" s="26">
        <f>F139</f>
        <v>1</v>
      </c>
    </row>
    <row r="139" spans="1:6" ht="15" customHeight="1" hidden="1" outlineLevel="7">
      <c r="A139" s="5" t="s">
        <v>35</v>
      </c>
      <c r="B139" s="6" t="s">
        <v>93</v>
      </c>
      <c r="C139" s="6" t="s">
        <v>100</v>
      </c>
      <c r="D139" s="6" t="s">
        <v>36</v>
      </c>
      <c r="E139" s="20">
        <v>0</v>
      </c>
      <c r="F139" s="26">
        <v>1</v>
      </c>
    </row>
    <row r="140" spans="1:6" ht="15" customHeight="1" outlineLevel="7">
      <c r="A140" s="5" t="s">
        <v>163</v>
      </c>
      <c r="B140" s="6" t="s">
        <v>93</v>
      </c>
      <c r="C140" s="6" t="s">
        <v>164</v>
      </c>
      <c r="D140" s="6"/>
      <c r="E140" s="20">
        <f aca="true" t="shared" si="7" ref="E140:F143">E141</f>
        <v>600000</v>
      </c>
      <c r="F140" s="26">
        <f t="shared" si="7"/>
        <v>700000</v>
      </c>
    </row>
    <row r="141" spans="1:6" ht="25.5" customHeight="1" outlineLevel="3">
      <c r="A141" s="5" t="s">
        <v>166</v>
      </c>
      <c r="B141" s="6" t="s">
        <v>93</v>
      </c>
      <c r="C141" s="6" t="s">
        <v>165</v>
      </c>
      <c r="D141" s="6"/>
      <c r="E141" s="20">
        <f t="shared" si="7"/>
        <v>600000</v>
      </c>
      <c r="F141" s="26">
        <f t="shared" si="7"/>
        <v>700000</v>
      </c>
    </row>
    <row r="142" spans="1:6" ht="25.5" customHeight="1" outlineLevel="5">
      <c r="A142" s="5" t="s">
        <v>168</v>
      </c>
      <c r="B142" s="6" t="s">
        <v>93</v>
      </c>
      <c r="C142" s="6" t="s">
        <v>167</v>
      </c>
      <c r="D142" s="6"/>
      <c r="E142" s="20">
        <f t="shared" si="7"/>
        <v>600000</v>
      </c>
      <c r="F142" s="26">
        <f t="shared" si="7"/>
        <v>700000</v>
      </c>
    </row>
    <row r="143" spans="1:6" ht="25.5" customHeight="1" outlineLevel="6">
      <c r="A143" s="5" t="s">
        <v>13</v>
      </c>
      <c r="B143" s="6" t="s">
        <v>93</v>
      </c>
      <c r="C143" s="6" t="s">
        <v>167</v>
      </c>
      <c r="D143" s="6" t="s">
        <v>14</v>
      </c>
      <c r="E143" s="20">
        <f t="shared" si="7"/>
        <v>600000</v>
      </c>
      <c r="F143" s="26">
        <f t="shared" si="7"/>
        <v>700000</v>
      </c>
    </row>
    <row r="144" spans="1:6" ht="25.5" customHeight="1" outlineLevel="7">
      <c r="A144" s="5" t="s">
        <v>15</v>
      </c>
      <c r="B144" s="6" t="s">
        <v>93</v>
      </c>
      <c r="C144" s="6" t="s">
        <v>167</v>
      </c>
      <c r="D144" s="6" t="s">
        <v>16</v>
      </c>
      <c r="E144" s="20">
        <v>600000</v>
      </c>
      <c r="F144" s="26">
        <v>700000</v>
      </c>
    </row>
    <row r="145" spans="1:6" ht="25.5" customHeight="1" hidden="1" outlineLevel="7">
      <c r="A145" s="14" t="s">
        <v>144</v>
      </c>
      <c r="B145" s="15" t="s">
        <v>93</v>
      </c>
      <c r="C145" s="15" t="s">
        <v>18</v>
      </c>
      <c r="D145" s="15"/>
      <c r="E145" s="20">
        <f aca="true" t="shared" si="8" ref="E145:F148">E146</f>
        <v>0</v>
      </c>
      <c r="F145" s="26">
        <f t="shared" si="8"/>
        <v>1</v>
      </c>
    </row>
    <row r="146" spans="1:6" ht="25.5" customHeight="1" hidden="1" outlineLevel="7">
      <c r="A146" s="14" t="s">
        <v>145</v>
      </c>
      <c r="B146" s="15" t="s">
        <v>93</v>
      </c>
      <c r="C146" s="15" t="s">
        <v>146</v>
      </c>
      <c r="D146" s="15"/>
      <c r="E146" s="20">
        <f t="shared" si="8"/>
        <v>0</v>
      </c>
      <c r="F146" s="26">
        <f t="shared" si="8"/>
        <v>1</v>
      </c>
    </row>
    <row r="147" spans="1:6" ht="25.5" customHeight="1" hidden="1" outlineLevel="7">
      <c r="A147" s="14" t="s">
        <v>154</v>
      </c>
      <c r="B147" s="15" t="s">
        <v>93</v>
      </c>
      <c r="C147" s="15" t="s">
        <v>146</v>
      </c>
      <c r="D147" s="15"/>
      <c r="E147" s="20">
        <f t="shared" si="8"/>
        <v>0</v>
      </c>
      <c r="F147" s="26">
        <f t="shared" si="8"/>
        <v>1</v>
      </c>
    </row>
    <row r="148" spans="1:6" ht="25.5" customHeight="1" hidden="1" outlineLevel="7">
      <c r="A148" s="14" t="s">
        <v>147</v>
      </c>
      <c r="B148" s="15" t="s">
        <v>93</v>
      </c>
      <c r="C148" s="15" t="s">
        <v>146</v>
      </c>
      <c r="D148" s="15" t="s">
        <v>14</v>
      </c>
      <c r="E148" s="20">
        <f t="shared" si="8"/>
        <v>0</v>
      </c>
      <c r="F148" s="26">
        <f t="shared" si="8"/>
        <v>1</v>
      </c>
    </row>
    <row r="149" spans="1:6" ht="25.5" customHeight="1" hidden="1" outlineLevel="7">
      <c r="A149" s="14" t="s">
        <v>117</v>
      </c>
      <c r="B149" s="15" t="s">
        <v>93</v>
      </c>
      <c r="C149" s="15" t="s">
        <v>146</v>
      </c>
      <c r="D149" s="15" t="s">
        <v>16</v>
      </c>
      <c r="E149" s="20">
        <v>0</v>
      </c>
      <c r="F149" s="26">
        <v>1</v>
      </c>
    </row>
    <row r="150" spans="1:6" ht="15" customHeight="1" hidden="1" collapsed="1">
      <c r="A150" s="3" t="s">
        <v>103</v>
      </c>
      <c r="B150" s="4" t="s">
        <v>104</v>
      </c>
      <c r="C150" s="4"/>
      <c r="D150" s="4"/>
      <c r="E150" s="19">
        <f>E151+E157</f>
        <v>0</v>
      </c>
      <c r="F150" s="25">
        <f>F151+F157</f>
        <v>0</v>
      </c>
    </row>
    <row r="151" spans="1:6" ht="15" customHeight="1" hidden="1" outlineLevel="1">
      <c r="A151" s="5" t="s">
        <v>105</v>
      </c>
      <c r="B151" s="6" t="s">
        <v>106</v>
      </c>
      <c r="C151" s="6"/>
      <c r="D151" s="6"/>
      <c r="E151" s="20">
        <f aca="true" t="shared" si="9" ref="E151:F155">E152</f>
        <v>0</v>
      </c>
      <c r="F151" s="26">
        <f t="shared" si="9"/>
        <v>0</v>
      </c>
    </row>
    <row r="152" spans="1:6" ht="38.25" customHeight="1" hidden="1" outlineLevel="2">
      <c r="A152" s="5" t="s">
        <v>155</v>
      </c>
      <c r="B152" s="6" t="s">
        <v>106</v>
      </c>
      <c r="C152" s="6" t="s">
        <v>107</v>
      </c>
      <c r="D152" s="6"/>
      <c r="E152" s="20">
        <f t="shared" si="9"/>
        <v>0</v>
      </c>
      <c r="F152" s="26">
        <f t="shared" si="9"/>
        <v>0</v>
      </c>
    </row>
    <row r="153" spans="1:6" ht="15" customHeight="1" hidden="1" outlineLevel="4">
      <c r="A153" s="5" t="s">
        <v>108</v>
      </c>
      <c r="B153" s="6" t="s">
        <v>106</v>
      </c>
      <c r="C153" s="6" t="s">
        <v>109</v>
      </c>
      <c r="D153" s="6"/>
      <c r="E153" s="20">
        <f t="shared" si="9"/>
        <v>0</v>
      </c>
      <c r="F153" s="26">
        <f t="shared" si="9"/>
        <v>0</v>
      </c>
    </row>
    <row r="154" spans="1:6" ht="25.5" customHeight="1" hidden="1" outlineLevel="5">
      <c r="A154" s="5" t="s">
        <v>110</v>
      </c>
      <c r="B154" s="6" t="s">
        <v>106</v>
      </c>
      <c r="C154" s="6" t="s">
        <v>111</v>
      </c>
      <c r="D154" s="6"/>
      <c r="E154" s="20">
        <f t="shared" si="9"/>
        <v>0</v>
      </c>
      <c r="F154" s="26">
        <f t="shared" si="9"/>
        <v>0</v>
      </c>
    </row>
    <row r="155" spans="1:6" ht="15" customHeight="1" hidden="1" outlineLevel="6">
      <c r="A155" s="5" t="s">
        <v>20</v>
      </c>
      <c r="B155" s="6" t="s">
        <v>106</v>
      </c>
      <c r="C155" s="6" t="s">
        <v>111</v>
      </c>
      <c r="D155" s="6" t="s">
        <v>21</v>
      </c>
      <c r="E155" s="20">
        <f t="shared" si="9"/>
        <v>0</v>
      </c>
      <c r="F155" s="26">
        <f t="shared" si="9"/>
        <v>0</v>
      </c>
    </row>
    <row r="156" spans="1:6" ht="15" customHeight="1" hidden="1" outlineLevel="7">
      <c r="A156" s="5" t="s">
        <v>22</v>
      </c>
      <c r="B156" s="6" t="s">
        <v>106</v>
      </c>
      <c r="C156" s="6" t="s">
        <v>111</v>
      </c>
      <c r="D156" s="6" t="s">
        <v>23</v>
      </c>
      <c r="E156" s="20">
        <v>0</v>
      </c>
      <c r="F156" s="26">
        <v>0</v>
      </c>
    </row>
    <row r="157" spans="1:6" ht="15" customHeight="1" hidden="1" outlineLevel="7">
      <c r="A157" s="5" t="s">
        <v>174</v>
      </c>
      <c r="B157" s="6" t="s">
        <v>177</v>
      </c>
      <c r="C157" s="6"/>
      <c r="D157" s="6"/>
      <c r="E157" s="20">
        <f aca="true" t="shared" si="10" ref="E157:F160">E158</f>
        <v>0</v>
      </c>
      <c r="F157" s="26">
        <f t="shared" si="10"/>
        <v>0</v>
      </c>
    </row>
    <row r="158" spans="1:6" ht="15" customHeight="1" hidden="1" outlineLevel="7">
      <c r="A158" s="5" t="s">
        <v>144</v>
      </c>
      <c r="B158" s="6" t="s">
        <v>177</v>
      </c>
      <c r="C158" s="6" t="s">
        <v>179</v>
      </c>
      <c r="D158" s="6"/>
      <c r="E158" s="20">
        <f t="shared" si="10"/>
        <v>0</v>
      </c>
      <c r="F158" s="26">
        <f t="shared" si="10"/>
        <v>0</v>
      </c>
    </row>
    <row r="159" spans="1:6" ht="15" customHeight="1" hidden="1" outlineLevel="7">
      <c r="A159" s="5" t="s">
        <v>173</v>
      </c>
      <c r="B159" s="6" t="s">
        <v>177</v>
      </c>
      <c r="C159" s="6" t="s">
        <v>178</v>
      </c>
      <c r="D159" s="6"/>
      <c r="E159" s="20">
        <f t="shared" si="10"/>
        <v>0</v>
      </c>
      <c r="F159" s="26">
        <f t="shared" si="10"/>
        <v>0</v>
      </c>
    </row>
    <row r="160" spans="1:6" ht="15" customHeight="1" hidden="1" outlineLevel="7">
      <c r="A160" s="5" t="s">
        <v>172</v>
      </c>
      <c r="B160" s="6" t="s">
        <v>177</v>
      </c>
      <c r="C160" s="6" t="s">
        <v>178</v>
      </c>
      <c r="D160" s="6" t="s">
        <v>176</v>
      </c>
      <c r="E160" s="20">
        <f t="shared" si="10"/>
        <v>0</v>
      </c>
      <c r="F160" s="26">
        <f t="shared" si="10"/>
        <v>0</v>
      </c>
    </row>
    <row r="161" spans="1:6" ht="15" customHeight="1" hidden="1" outlineLevel="7">
      <c r="A161" s="5" t="s">
        <v>171</v>
      </c>
      <c r="B161" s="6" t="s">
        <v>177</v>
      </c>
      <c r="C161" s="6" t="s">
        <v>178</v>
      </c>
      <c r="D161" s="6" t="s">
        <v>175</v>
      </c>
      <c r="E161" s="20"/>
      <c r="F161" s="26"/>
    </row>
    <row r="162" spans="1:6" ht="15" customHeight="1" hidden="1" outlineLevel="7">
      <c r="A162" s="10" t="s">
        <v>123</v>
      </c>
      <c r="B162" s="11" t="s">
        <v>122</v>
      </c>
      <c r="C162" s="11"/>
      <c r="D162" s="11"/>
      <c r="E162" s="21">
        <f aca="true" t="shared" si="11" ref="E162:F167">E163</f>
        <v>0</v>
      </c>
      <c r="F162" s="27">
        <f t="shared" si="11"/>
        <v>1</v>
      </c>
    </row>
    <row r="163" spans="1:6" ht="15" customHeight="1" hidden="1" outlineLevel="7">
      <c r="A163" s="10" t="s">
        <v>124</v>
      </c>
      <c r="B163" s="11" t="s">
        <v>125</v>
      </c>
      <c r="C163" s="11"/>
      <c r="D163" s="11"/>
      <c r="E163" s="21">
        <f t="shared" si="11"/>
        <v>0</v>
      </c>
      <c r="F163" s="27">
        <f t="shared" si="11"/>
        <v>1</v>
      </c>
    </row>
    <row r="164" spans="1:6" ht="37.5" customHeight="1" hidden="1" outlineLevel="7">
      <c r="A164" s="5" t="s">
        <v>156</v>
      </c>
      <c r="B164" s="6" t="s">
        <v>125</v>
      </c>
      <c r="C164" s="6" t="s">
        <v>126</v>
      </c>
      <c r="D164" s="6"/>
      <c r="E164" s="20">
        <f t="shared" si="11"/>
        <v>0</v>
      </c>
      <c r="F164" s="26">
        <f t="shared" si="11"/>
        <v>1</v>
      </c>
    </row>
    <row r="165" spans="1:6" ht="24.75" customHeight="1" hidden="1" outlineLevel="7">
      <c r="A165" s="5" t="s">
        <v>127</v>
      </c>
      <c r="B165" s="6" t="s">
        <v>125</v>
      </c>
      <c r="C165" s="6" t="s">
        <v>128</v>
      </c>
      <c r="D165" s="6"/>
      <c r="E165" s="20">
        <f t="shared" si="11"/>
        <v>0</v>
      </c>
      <c r="F165" s="26">
        <f t="shared" si="11"/>
        <v>1</v>
      </c>
    </row>
    <row r="166" spans="1:6" ht="15" customHeight="1" hidden="1" outlineLevel="7">
      <c r="A166" s="5" t="s">
        <v>129</v>
      </c>
      <c r="B166" s="6" t="s">
        <v>125</v>
      </c>
      <c r="C166" s="6" t="s">
        <v>130</v>
      </c>
      <c r="D166" s="6"/>
      <c r="E166" s="20">
        <f t="shared" si="11"/>
        <v>0</v>
      </c>
      <c r="F166" s="26">
        <f t="shared" si="11"/>
        <v>1</v>
      </c>
    </row>
    <row r="167" spans="1:6" ht="26.25" customHeight="1" hidden="1" outlineLevel="7">
      <c r="A167" s="5" t="s">
        <v>131</v>
      </c>
      <c r="B167" s="6" t="s">
        <v>125</v>
      </c>
      <c r="C167" s="6" t="s">
        <v>130</v>
      </c>
      <c r="D167" s="6" t="s">
        <v>14</v>
      </c>
      <c r="E167" s="20">
        <f t="shared" si="11"/>
        <v>0</v>
      </c>
      <c r="F167" s="26">
        <f t="shared" si="11"/>
        <v>1</v>
      </c>
    </row>
    <row r="168" spans="1:6" ht="27.75" customHeight="1" hidden="1" outlineLevel="7">
      <c r="A168" s="5" t="s">
        <v>15</v>
      </c>
      <c r="B168" s="6" t="s">
        <v>125</v>
      </c>
      <c r="C168" s="6" t="s">
        <v>130</v>
      </c>
      <c r="D168" s="6" t="s">
        <v>16</v>
      </c>
      <c r="E168" s="20">
        <v>0</v>
      </c>
      <c r="F168" s="26">
        <v>1</v>
      </c>
    </row>
    <row r="169" spans="1:6" ht="12.75" customHeight="1" collapsed="1">
      <c r="A169" s="7" t="s">
        <v>112</v>
      </c>
      <c r="B169" s="7"/>
      <c r="C169" s="7"/>
      <c r="D169" s="7"/>
      <c r="E169" s="22">
        <f>E10+E54+E63+E69+E87+E127+E150+E162</f>
        <v>19063385.88</v>
      </c>
      <c r="F169" s="28">
        <f>F10+F54+F63+F69+F87+F127+F150</f>
        <v>19282955.68</v>
      </c>
    </row>
    <row r="170" spans="1:5" ht="12.75" customHeight="1">
      <c r="A170" s="8"/>
      <c r="B170" s="8"/>
      <c r="C170" s="8"/>
      <c r="D170" s="8"/>
      <c r="E170" s="8"/>
    </row>
    <row r="171" spans="1:5" ht="12.75" customHeight="1">
      <c r="A171" s="54"/>
      <c r="B171" s="55"/>
      <c r="C171" s="55"/>
      <c r="D171" s="55"/>
      <c r="E171" s="9"/>
    </row>
    <row r="218" ht="15">
      <c r="F218" s="23">
        <v>19</v>
      </c>
    </row>
  </sheetData>
  <sheetProtection/>
  <mergeCells count="12">
    <mergeCell ref="F6:F7"/>
    <mergeCell ref="A171:D171"/>
    <mergeCell ref="A2:E2"/>
    <mergeCell ref="A3:E3"/>
    <mergeCell ref="A4:E4"/>
    <mergeCell ref="A5:E5"/>
    <mergeCell ref="A6:A7"/>
    <mergeCell ref="B6:B7"/>
    <mergeCell ref="C6:C7"/>
    <mergeCell ref="D6:D7"/>
    <mergeCell ref="E6:E7"/>
    <mergeCell ref="C1:E1"/>
  </mergeCells>
  <printOptions/>
  <pageMargins left="0.2362204724409449" right="0.2362204724409449" top="0.5511811023622047" bottom="0.5511811023622047" header="0.31496062992125984" footer="0.31496062992125984"/>
  <pageSetup errors="blank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2021-12-15T13:00:25Z</cp:lastPrinted>
  <dcterms:created xsi:type="dcterms:W3CDTF">2017-11-22T11:58:57Z</dcterms:created>
  <dcterms:modified xsi:type="dcterms:W3CDTF">2021-12-15T13:00:42Z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