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<sst xmlns="http://schemas.openxmlformats.org/spreadsheetml/2006/main" count="58" uniqueCount="55">
  <si>
    <t>Доходы бюджета сельского поселения "Село Маклино"</t>
  </si>
  <si>
    <t>код бюджетной классификации Российской Федерации</t>
  </si>
  <si>
    <t>Наименование доходов</t>
  </si>
  <si>
    <t>Доходы</t>
  </si>
  <si>
    <t>1821 01 00000 00 0000 000</t>
  </si>
  <si>
    <t>Налоги на прибыль, доходы</t>
  </si>
  <si>
    <t>1821 01 02000 01 0000 110</t>
  </si>
  <si>
    <t>Налог на доходы физических лиц</t>
  </si>
  <si>
    <t>1821 05 00000 00 0000 000</t>
  </si>
  <si>
    <t>Налоги на совокупный доход</t>
  </si>
  <si>
    <t>Единый налог, взимаемый в связи с применением упрощенной системы налогооблажения</t>
  </si>
  <si>
    <t>1821 06 00000 00 0000 000</t>
  </si>
  <si>
    <t>Налоги на имущество</t>
  </si>
  <si>
    <t xml:space="preserve">182 106 01030 10 0000 110 </t>
  </si>
  <si>
    <t>Налог на имущество физических лиц, зачисляемый в бюджеты поселений</t>
  </si>
  <si>
    <t>765 116 51040 02 0000 140</t>
  </si>
  <si>
    <t>Денежные взыскания(штрафы), установленные законами субъектов РФ за несоблюдение муниципальных правовых актов,зачисляемых в  бюджеты поселений</t>
  </si>
  <si>
    <t>Итого налоговые и неналоговые доходы</t>
  </si>
  <si>
    <t>000 200 00000 00 0000 000</t>
  </si>
  <si>
    <t>Безвозмездные поступления</t>
  </si>
  <si>
    <t>000 202 00000 00 0000 000</t>
  </si>
  <si>
    <t>Безвозмездные поступления от других бюджетов бюджетной системы РФ</t>
  </si>
  <si>
    <t>Дотации от других бюджетов бюджетной системы РФ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</si>
  <si>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</si>
  <si>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ИТОГО:</t>
  </si>
  <si>
    <t>Уточненые бюджетные поступления</t>
  </si>
  <si>
    <t>Исполнение</t>
  </si>
  <si>
    <t>1821 05 01011 01 1000 110</t>
  </si>
  <si>
    <t>1821 05 01021 01 1000 110</t>
  </si>
  <si>
    <t>182 106 06431 00 0000 110</t>
  </si>
  <si>
    <t>182 106 06331 00 0000 110</t>
  </si>
  <si>
    <t>Прочие межбюджетные трансферты, передаваемые бюджетам поселений</t>
  </si>
  <si>
    <t>процент исполнения</t>
  </si>
  <si>
    <t>Возврат субсидий, субвенций</t>
  </si>
  <si>
    <t>Единый сельскохозяйственный налог</t>
  </si>
  <si>
    <t>1821 05 03010 01 1000 110</t>
  </si>
  <si>
    <t>Субсидии бюджетам сельских поселений на реализацию программ формирования современной городской среды</t>
  </si>
  <si>
    <t>003 219 60010 10 0000 150</t>
  </si>
  <si>
    <t>003 202 40014 10 0000 150</t>
  </si>
  <si>
    <t>000 202 35118 10 0000 150</t>
  </si>
  <si>
    <t>000 202 15001 10 0000 150</t>
  </si>
  <si>
    <t>003 117 010501 10 0000 180</t>
  </si>
  <si>
    <t>Невыясненные поступления, зачисляемые в бюджеты сельских поселений</t>
  </si>
  <si>
    <t>Земельный налог с физических лиц</t>
  </si>
  <si>
    <t>Земельный налог с юридических лиц</t>
  </si>
  <si>
    <t>на 2020 год</t>
  </si>
  <si>
    <t>003 202 25555 10 0230 150</t>
  </si>
  <si>
    <t>003 202 29999 10 0230 150</t>
  </si>
  <si>
    <t>003 202 29999 10 0233 150</t>
  </si>
  <si>
    <t>003 202 29999 10 0266 150</t>
  </si>
  <si>
    <t>003 202 49999 10 720 150</t>
  </si>
  <si>
    <t>Прочие субсидии бюджетам муниципальных образований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</si>
  <si>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межбюджетные трансферты, передаваемые бюджетам сельских поселений</t>
  </si>
  <si>
    <t>003 202 49999 10 0444 150</t>
  </si>
  <si>
    <t xml:space="preserve">Приложение №1 к Решению сельской Думы сельского поселения "Село Маклино" №12  от 01.04.2021г. "Об итогах исполнения бюджета сельского поселения "Село Маклино" за 2020 год"  
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</si>
</sst>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[$-FC19]d\ mmmm\ yyyy\ &quot;г.&quot;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21">
    <font>
      <sz val="10"/>
      <name val="Arial Cyr"/>
      <family val="0"/>
    </font>
    <font>
      <sz val="12"/>
      <name val="Times New Roman"/>
      <family val="0"/>
    </font>
    <font>
      <sz val="11"/>
      <color indexed="8"/>
      <name val="Calibri"/>
      <family val="0"/>
    </font>
    <font>
      <sz val="11"/>
      <color indexed="17"/>
      <name val="Calibri"/>
      <family val="0"/>
    </font>
    <font>
      <sz val="11"/>
      <color indexed="9"/>
      <name val="Calibri"/>
      <family val="0"/>
    </font>
    <font>
      <b/>
      <sz val="13"/>
      <color indexed="56"/>
      <name val="Calibri"/>
      <family val="0"/>
    </font>
    <font>
      <sz val="11"/>
      <color indexed="60"/>
      <name val="Calibri"/>
      <family val="0"/>
    </font>
    <font>
      <b/>
      <sz val="11"/>
      <color indexed="56"/>
      <name val="Calibri"/>
      <family val="0"/>
    </font>
    <font>
      <sz val="11"/>
      <color indexed="10"/>
      <name val="Calibri"/>
      <family val="0"/>
    </font>
    <font>
      <b/>
      <sz val="15"/>
      <color indexed="56"/>
      <name val="Calibri"/>
      <family val="0"/>
    </font>
    <font>
      <sz val="11"/>
      <color indexed="20"/>
      <name val="Calibri"/>
      <family val="0"/>
    </font>
    <font>
      <b/>
      <sz val="11"/>
      <color indexed="8"/>
      <name val="Calibri"/>
      <family val="0"/>
    </font>
    <font>
      <sz val="11"/>
      <color indexed="52"/>
      <name val="Calibri"/>
      <family val="0"/>
    </font>
    <font>
      <b/>
      <sz val="11"/>
      <color indexed="52"/>
      <name val="Calibri"/>
      <family val="0"/>
    </font>
    <font>
      <b/>
      <sz val="18"/>
      <color indexed="56"/>
      <name val="Cambria"/>
      <family val="0"/>
    </font>
    <font>
      <b/>
      <sz val="11"/>
      <color indexed="63"/>
      <name val="Calibri"/>
      <family val="0"/>
    </font>
    <font>
      <i/>
      <sz val="11"/>
      <color indexed="23"/>
      <name val="Calibri"/>
      <family val="0"/>
    </font>
    <font>
      <sz val="11"/>
      <color indexed="62"/>
      <name val="Calibri"/>
      <family val="0"/>
    </font>
    <font>
      <b/>
      <sz val="11"/>
      <color indexed="9"/>
      <name val="Calibri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7" borderId="1" applyNumberFormat="0" applyAlignment="0" applyProtection="0"/>
    <xf numFmtId="0" fontId="15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5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8" fillId="21" borderId="7" applyNumberFormat="0" applyAlignment="0" applyProtection="0"/>
    <xf numFmtId="0" fontId="14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0" fillId="0" borderId="0" xfId="0" applyFont="1" applyBorder="1" applyAlignment="1">
      <alignment wrapText="1"/>
    </xf>
    <xf numFmtId="4" fontId="0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20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49" fontId="0" fillId="0" borderId="12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0" fontId="2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20" fillId="0" borderId="10" xfId="0" applyFont="1" applyBorder="1" applyAlignment="1">
      <alignment horizontal="left" wrapText="1"/>
    </xf>
    <xf numFmtId="49" fontId="0" fillId="0" borderId="10" xfId="0" applyNumberForma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G1" sqref="G1:I3"/>
    </sheetView>
  </sheetViews>
  <sheetFormatPr defaultColWidth="9.25390625" defaultRowHeight="12.75"/>
  <cols>
    <col min="1" max="1" width="9.25390625" style="0" customWidth="1"/>
    <col min="2" max="2" width="15.375" style="0" customWidth="1"/>
    <col min="3" max="5" width="9.25390625" style="0" customWidth="1"/>
    <col min="6" max="6" width="24.00390625" style="0" customWidth="1"/>
    <col min="7" max="7" width="17.125" style="10" customWidth="1"/>
    <col min="8" max="8" width="15.375" style="7" customWidth="1"/>
    <col min="9" max="9" width="12.00390625" style="0" customWidth="1"/>
    <col min="10" max="11" width="11.75390625" style="0" bestFit="1" customWidth="1"/>
  </cols>
  <sheetData>
    <row r="1" spans="5:9" ht="12.75" customHeight="1">
      <c r="E1" s="27"/>
      <c r="F1" s="27"/>
      <c r="G1" s="30" t="s">
        <v>54</v>
      </c>
      <c r="H1" s="30"/>
      <c r="I1" s="30"/>
    </row>
    <row r="2" spans="5:9" ht="12.75">
      <c r="E2" s="27"/>
      <c r="F2" s="27"/>
      <c r="G2" s="30"/>
      <c r="H2" s="30"/>
      <c r="I2" s="30"/>
    </row>
    <row r="3" spans="7:9" ht="49.5" customHeight="1">
      <c r="G3" s="30"/>
      <c r="H3" s="30"/>
      <c r="I3" s="30"/>
    </row>
    <row r="4" spans="2:8" ht="15.75">
      <c r="B4" s="28" t="s">
        <v>0</v>
      </c>
      <c r="C4" s="28"/>
      <c r="D4" s="28"/>
      <c r="E4" s="28"/>
      <c r="F4" s="28"/>
      <c r="G4" s="28"/>
      <c r="H4" s="28"/>
    </row>
    <row r="5" spans="2:6" ht="15.75">
      <c r="B5" s="28" t="s">
        <v>45</v>
      </c>
      <c r="C5" s="28"/>
      <c r="D5" s="28"/>
      <c r="E5" s="28"/>
      <c r="F5" s="28"/>
    </row>
    <row r="9" spans="1:9" ht="57" customHeight="1">
      <c r="A9" s="31" t="s">
        <v>1</v>
      </c>
      <c r="B9" s="31"/>
      <c r="C9" s="32" t="s">
        <v>2</v>
      </c>
      <c r="D9" s="32"/>
      <c r="E9" s="32"/>
      <c r="F9" s="32"/>
      <c r="G9" s="11" t="s">
        <v>25</v>
      </c>
      <c r="H9" s="8" t="s">
        <v>26</v>
      </c>
      <c r="I9" s="12" t="s">
        <v>32</v>
      </c>
    </row>
    <row r="10" spans="1:9" ht="5.25" customHeight="1" hidden="1">
      <c r="A10" s="31"/>
      <c r="B10" s="31"/>
      <c r="C10" s="32"/>
      <c r="D10" s="32"/>
      <c r="E10" s="32"/>
      <c r="F10" s="32"/>
      <c r="G10" s="4"/>
      <c r="H10" s="9"/>
      <c r="I10" s="3"/>
    </row>
    <row r="11" spans="1:9" ht="12.75" customHeight="1" hidden="1">
      <c r="A11" s="31"/>
      <c r="B11" s="31"/>
      <c r="C11" s="32"/>
      <c r="D11" s="32"/>
      <c r="E11" s="32"/>
      <c r="F11" s="32"/>
      <c r="G11" s="4"/>
      <c r="H11" s="9"/>
      <c r="I11" s="3"/>
    </row>
    <row r="12" spans="1:9" ht="12.75" customHeight="1" hidden="1">
      <c r="A12" s="31"/>
      <c r="B12" s="31"/>
      <c r="C12" s="3"/>
      <c r="D12" s="3"/>
      <c r="E12" s="3"/>
      <c r="F12" s="3"/>
      <c r="G12" s="4"/>
      <c r="H12" s="9"/>
      <c r="I12" s="3"/>
    </row>
    <row r="13" spans="1:9" ht="12.75" customHeight="1" hidden="1">
      <c r="A13" s="31"/>
      <c r="B13" s="31"/>
      <c r="C13" s="3"/>
      <c r="D13" s="3"/>
      <c r="E13" s="3"/>
      <c r="F13" s="3"/>
      <c r="G13" s="4"/>
      <c r="H13" s="9"/>
      <c r="I13" s="3"/>
    </row>
    <row r="14" spans="1:9" ht="12.75" customHeight="1" hidden="1">
      <c r="A14" s="31"/>
      <c r="B14" s="31"/>
      <c r="C14" s="3"/>
      <c r="D14" s="3"/>
      <c r="E14" s="3"/>
      <c r="F14" s="3"/>
      <c r="G14" s="4"/>
      <c r="H14" s="9"/>
      <c r="I14" s="3"/>
    </row>
    <row r="15" spans="1:9" ht="12.75" customHeight="1" hidden="1">
      <c r="A15" s="31"/>
      <c r="B15" s="31"/>
      <c r="C15" s="3"/>
      <c r="D15" s="3"/>
      <c r="E15" s="3"/>
      <c r="F15" s="3"/>
      <c r="G15" s="4"/>
      <c r="H15" s="9"/>
      <c r="I15" s="3"/>
    </row>
    <row r="16" spans="1:9" ht="12.75">
      <c r="A16" s="29">
        <v>1</v>
      </c>
      <c r="B16" s="29"/>
      <c r="C16" s="29">
        <v>2</v>
      </c>
      <c r="D16" s="29"/>
      <c r="E16" s="29"/>
      <c r="F16" s="29"/>
      <c r="G16" s="4">
        <v>5</v>
      </c>
      <c r="H16" s="9"/>
      <c r="I16" s="3"/>
    </row>
    <row r="17" spans="1:9" ht="12.75">
      <c r="A17" s="4"/>
      <c r="B17" s="4"/>
      <c r="C17" s="33" t="s">
        <v>3</v>
      </c>
      <c r="D17" s="33"/>
      <c r="E17" s="33"/>
      <c r="F17" s="33"/>
      <c r="G17" s="14"/>
      <c r="H17" s="9"/>
      <c r="I17" s="3"/>
    </row>
    <row r="18" spans="1:9" ht="12.75">
      <c r="A18" s="34" t="s">
        <v>4</v>
      </c>
      <c r="B18" s="34"/>
      <c r="C18" s="34" t="s">
        <v>5</v>
      </c>
      <c r="D18" s="34"/>
      <c r="E18" s="34"/>
      <c r="F18" s="34"/>
      <c r="G18" s="13">
        <f>G19</f>
        <v>1514539.98</v>
      </c>
      <c r="H18" s="8">
        <f>H19</f>
        <v>1560244.74</v>
      </c>
      <c r="I18" s="16">
        <f>H18/G18*100</f>
        <v>103.01773215653245</v>
      </c>
    </row>
    <row r="19" spans="1:9" ht="12.75">
      <c r="A19" s="35" t="s">
        <v>6</v>
      </c>
      <c r="B19" s="35"/>
      <c r="C19" s="35" t="s">
        <v>7</v>
      </c>
      <c r="D19" s="35"/>
      <c r="E19" s="35"/>
      <c r="F19" s="35"/>
      <c r="G19" s="9">
        <v>1514539.98</v>
      </c>
      <c r="H19" s="9">
        <v>1560244.74</v>
      </c>
      <c r="I19" s="15">
        <f>H19/G19*100</f>
        <v>103.01773215653245</v>
      </c>
    </row>
    <row r="20" spans="1:9" ht="12.75">
      <c r="A20" s="34" t="s">
        <v>8</v>
      </c>
      <c r="B20" s="34"/>
      <c r="C20" s="34" t="s">
        <v>9</v>
      </c>
      <c r="D20" s="34"/>
      <c r="E20" s="34"/>
      <c r="F20" s="34"/>
      <c r="G20" s="13">
        <f>G21+G22+G23</f>
        <v>3399755.11</v>
      </c>
      <c r="H20" s="8">
        <f>H21+H22+H23</f>
        <v>3399836.19</v>
      </c>
      <c r="I20" s="16">
        <f>H20/G20*100</f>
        <v>100.00238487765667</v>
      </c>
    </row>
    <row r="21" spans="1:10" ht="29.25" customHeight="1">
      <c r="A21" s="35" t="s">
        <v>27</v>
      </c>
      <c r="B21" s="35"/>
      <c r="C21" s="36" t="s">
        <v>10</v>
      </c>
      <c r="D21" s="36"/>
      <c r="E21" s="36"/>
      <c r="F21" s="36"/>
      <c r="G21" s="9">
        <v>2917570.53</v>
      </c>
      <c r="H21" s="9">
        <v>2917577.36</v>
      </c>
      <c r="I21" s="15">
        <f>H21/G21*100</f>
        <v>100.00023409888226</v>
      </c>
      <c r="J21" s="2"/>
    </row>
    <row r="22" spans="1:9" s="1" customFormat="1" ht="29.25" customHeight="1">
      <c r="A22" s="35" t="s">
        <v>28</v>
      </c>
      <c r="B22" s="35"/>
      <c r="C22" s="36" t="s">
        <v>10</v>
      </c>
      <c r="D22" s="36"/>
      <c r="E22" s="36"/>
      <c r="F22" s="36"/>
      <c r="G22" s="6">
        <v>482184.2</v>
      </c>
      <c r="H22" s="6">
        <v>482258.45</v>
      </c>
      <c r="I22" s="15">
        <f aca="true" t="shared" si="0" ref="I22:I42">H22/G22*100</f>
        <v>100.01539867959175</v>
      </c>
    </row>
    <row r="23" spans="1:9" s="1" customFormat="1" ht="22.5" customHeight="1">
      <c r="A23" s="37" t="s">
        <v>35</v>
      </c>
      <c r="B23" s="38"/>
      <c r="C23" s="39" t="s">
        <v>34</v>
      </c>
      <c r="D23" s="40"/>
      <c r="E23" s="40"/>
      <c r="F23" s="40"/>
      <c r="G23" s="6">
        <v>0.38</v>
      </c>
      <c r="H23" s="6">
        <v>0.38</v>
      </c>
      <c r="I23" s="15">
        <f t="shared" si="0"/>
        <v>100</v>
      </c>
    </row>
    <row r="24" spans="1:9" ht="12.75">
      <c r="A24" s="34" t="s">
        <v>11</v>
      </c>
      <c r="B24" s="34"/>
      <c r="C24" s="34" t="s">
        <v>12</v>
      </c>
      <c r="D24" s="34"/>
      <c r="E24" s="34"/>
      <c r="F24" s="34"/>
      <c r="G24" s="13">
        <f>G25+G26+G27</f>
        <v>8816772.76</v>
      </c>
      <c r="H24" s="8">
        <f>H25+H26+H27</f>
        <v>8845785.27</v>
      </c>
      <c r="I24" s="16">
        <f t="shared" si="0"/>
        <v>100.32906042596022</v>
      </c>
    </row>
    <row r="25" spans="1:9" ht="24" customHeight="1">
      <c r="A25" s="35" t="s">
        <v>13</v>
      </c>
      <c r="B25" s="35"/>
      <c r="C25" s="36" t="s">
        <v>14</v>
      </c>
      <c r="D25" s="36"/>
      <c r="E25" s="36"/>
      <c r="F25" s="36"/>
      <c r="G25" s="9">
        <v>570178.79</v>
      </c>
      <c r="H25" s="9">
        <v>570641.06</v>
      </c>
      <c r="I25" s="15">
        <f t="shared" si="0"/>
        <v>100.08107456961</v>
      </c>
    </row>
    <row r="26" spans="1:11" ht="23.25" customHeight="1">
      <c r="A26" s="35" t="s">
        <v>29</v>
      </c>
      <c r="B26" s="35"/>
      <c r="C26" s="35" t="s">
        <v>43</v>
      </c>
      <c r="D26" s="35"/>
      <c r="E26" s="35"/>
      <c r="F26" s="35"/>
      <c r="G26" s="9">
        <v>3623327.65</v>
      </c>
      <c r="H26" s="9">
        <v>3645294.89</v>
      </c>
      <c r="I26" s="15">
        <f t="shared" si="0"/>
        <v>100.60627252409813</v>
      </c>
      <c r="K26" s="2"/>
    </row>
    <row r="27" spans="1:9" ht="12.75">
      <c r="A27" s="35" t="s">
        <v>30</v>
      </c>
      <c r="B27" s="35"/>
      <c r="C27" s="35" t="s">
        <v>44</v>
      </c>
      <c r="D27" s="35"/>
      <c r="E27" s="35"/>
      <c r="F27" s="35"/>
      <c r="G27" s="9">
        <v>4623266.32</v>
      </c>
      <c r="H27" s="9">
        <v>4629849.32</v>
      </c>
      <c r="I27" s="15">
        <f t="shared" si="0"/>
        <v>100.14238850942941</v>
      </c>
    </row>
    <row r="28" spans="1:9" ht="42" customHeight="1">
      <c r="A28" s="41" t="s">
        <v>15</v>
      </c>
      <c r="B28" s="41"/>
      <c r="C28" s="39" t="s">
        <v>16</v>
      </c>
      <c r="D28" s="39"/>
      <c r="E28" s="39"/>
      <c r="F28" s="39"/>
      <c r="G28" s="9">
        <v>0</v>
      </c>
      <c r="H28" s="9"/>
      <c r="I28" s="15"/>
    </row>
    <row r="29" spans="1:9" ht="28.5" customHeight="1">
      <c r="A29" s="18" t="s">
        <v>41</v>
      </c>
      <c r="B29" s="26"/>
      <c r="C29" s="23" t="s">
        <v>42</v>
      </c>
      <c r="D29" s="24"/>
      <c r="E29" s="24"/>
      <c r="F29" s="25"/>
      <c r="G29" s="9"/>
      <c r="H29" s="9"/>
      <c r="I29" s="15"/>
    </row>
    <row r="30" spans="1:9" ht="21" customHeight="1">
      <c r="A30" s="34"/>
      <c r="B30" s="35"/>
      <c r="C30" s="42" t="s">
        <v>17</v>
      </c>
      <c r="D30" s="36"/>
      <c r="E30" s="36"/>
      <c r="F30" s="36"/>
      <c r="G30" s="13">
        <f>G28+G24+G20+G18</f>
        <v>13731067.85</v>
      </c>
      <c r="H30" s="8">
        <f>H18+H20+H24+H28+H29</f>
        <v>13805866.2</v>
      </c>
      <c r="I30" s="16">
        <f t="shared" si="0"/>
        <v>100.54473804089461</v>
      </c>
    </row>
    <row r="31" spans="1:9" ht="12.75">
      <c r="A31" s="34" t="s">
        <v>18</v>
      </c>
      <c r="B31" s="34"/>
      <c r="C31" s="42" t="s">
        <v>19</v>
      </c>
      <c r="D31" s="42"/>
      <c r="E31" s="42"/>
      <c r="F31" s="42"/>
      <c r="G31" s="13">
        <f>G32</f>
        <v>6783919.6899999995</v>
      </c>
      <c r="H31" s="8">
        <f>H32</f>
        <v>6659257.4399999995</v>
      </c>
      <c r="I31" s="16">
        <f t="shared" si="0"/>
        <v>98.16238611751608</v>
      </c>
    </row>
    <row r="32" spans="1:9" ht="26.25" customHeight="1">
      <c r="A32" s="34" t="s">
        <v>20</v>
      </c>
      <c r="B32" s="34"/>
      <c r="C32" s="42" t="s">
        <v>21</v>
      </c>
      <c r="D32" s="42"/>
      <c r="E32" s="42"/>
      <c r="F32" s="42"/>
      <c r="G32" s="13">
        <f>G33+G34+G35+G36+G37+G38+G39+G40+G42+G41</f>
        <v>6783919.6899999995</v>
      </c>
      <c r="H32" s="8">
        <f>H33+H34+H35+H36+H37+H38+H39+H40+H42+H41</f>
        <v>6659257.4399999995</v>
      </c>
      <c r="I32" s="16">
        <f t="shared" si="0"/>
        <v>98.16238611751608</v>
      </c>
    </row>
    <row r="33" spans="1:9" ht="20.25" customHeight="1">
      <c r="A33" s="35" t="s">
        <v>40</v>
      </c>
      <c r="B33" s="43"/>
      <c r="C33" s="36" t="s">
        <v>22</v>
      </c>
      <c r="D33" s="36"/>
      <c r="E33" s="36"/>
      <c r="F33" s="36"/>
      <c r="G33" s="9">
        <v>2041356</v>
      </c>
      <c r="H33" s="9">
        <v>2041356</v>
      </c>
      <c r="I33" s="15">
        <f t="shared" si="0"/>
        <v>100</v>
      </c>
    </row>
    <row r="34" spans="1:9" ht="42" customHeight="1">
      <c r="A34" s="36" t="s">
        <v>39</v>
      </c>
      <c r="B34" s="36"/>
      <c r="C34" s="36" t="s">
        <v>23</v>
      </c>
      <c r="D34" s="36"/>
      <c r="E34" s="36"/>
      <c r="F34" s="36"/>
      <c r="G34" s="9">
        <v>117641</v>
      </c>
      <c r="H34" s="9">
        <v>113060</v>
      </c>
      <c r="I34" s="15">
        <f t="shared" si="0"/>
        <v>96.105949456397</v>
      </c>
    </row>
    <row r="35" spans="1:9" ht="28.5" customHeight="1">
      <c r="A35" s="45" t="s">
        <v>38</v>
      </c>
      <c r="B35" s="41"/>
      <c r="C35" s="39" t="s">
        <v>31</v>
      </c>
      <c r="D35" s="39"/>
      <c r="E35" s="39"/>
      <c r="F35" s="39"/>
      <c r="G35" s="9">
        <v>315040</v>
      </c>
      <c r="H35" s="9">
        <v>203000</v>
      </c>
      <c r="I35" s="15">
        <f t="shared" si="0"/>
        <v>64.43626206196038</v>
      </c>
    </row>
    <row r="36" spans="1:9" ht="18.75" customHeight="1">
      <c r="A36" s="45" t="s">
        <v>37</v>
      </c>
      <c r="B36" s="41"/>
      <c r="C36" s="39" t="s">
        <v>33</v>
      </c>
      <c r="D36" s="39"/>
      <c r="E36" s="39"/>
      <c r="F36" s="39"/>
      <c r="G36" s="9">
        <v>-130078</v>
      </c>
      <c r="H36" s="9">
        <f>G36</f>
        <v>-130078</v>
      </c>
      <c r="I36" s="15">
        <f t="shared" si="0"/>
        <v>100</v>
      </c>
    </row>
    <row r="37" spans="1:9" ht="34.5" customHeight="1">
      <c r="A37" s="18" t="s">
        <v>46</v>
      </c>
      <c r="B37" s="19"/>
      <c r="C37" s="23" t="s">
        <v>36</v>
      </c>
      <c r="D37" s="24"/>
      <c r="E37" s="24"/>
      <c r="F37" s="25"/>
      <c r="G37" s="9">
        <v>549996.01</v>
      </c>
      <c r="H37" s="9">
        <v>549996.01</v>
      </c>
      <c r="I37" s="15">
        <f t="shared" si="0"/>
        <v>100</v>
      </c>
    </row>
    <row r="38" spans="1:9" ht="48" customHeight="1">
      <c r="A38" s="18" t="s">
        <v>47</v>
      </c>
      <c r="B38" s="19"/>
      <c r="C38" s="23" t="s">
        <v>51</v>
      </c>
      <c r="D38" s="24"/>
      <c r="E38" s="24"/>
      <c r="F38" s="25"/>
      <c r="G38" s="9">
        <v>2133291.91</v>
      </c>
      <c r="H38" s="9">
        <v>2133291.91</v>
      </c>
      <c r="I38" s="16">
        <f t="shared" si="0"/>
        <v>100</v>
      </c>
    </row>
    <row r="39" spans="1:9" ht="12.75">
      <c r="A39" s="18" t="s">
        <v>48</v>
      </c>
      <c r="B39" s="19"/>
      <c r="C39" s="23" t="s">
        <v>52</v>
      </c>
      <c r="D39" s="24"/>
      <c r="E39" s="24"/>
      <c r="F39" s="25"/>
      <c r="G39" s="9"/>
      <c r="H39" s="9"/>
      <c r="I39" s="16"/>
    </row>
    <row r="40" spans="1:9" ht="33.75" customHeight="1">
      <c r="A40" s="18" t="s">
        <v>49</v>
      </c>
      <c r="B40" s="19"/>
      <c r="C40" s="23" t="s">
        <v>52</v>
      </c>
      <c r="D40" s="24"/>
      <c r="E40" s="24"/>
      <c r="F40" s="25"/>
      <c r="G40" s="17">
        <v>1585462.77</v>
      </c>
      <c r="H40" s="9">
        <v>1577421.52</v>
      </c>
      <c r="I40" s="15">
        <f t="shared" si="0"/>
        <v>99.4928136975427</v>
      </c>
    </row>
    <row r="41" spans="1:9" ht="33.75" customHeight="1">
      <c r="A41" s="18" t="s">
        <v>53</v>
      </c>
      <c r="B41" s="19"/>
      <c r="C41" s="20"/>
      <c r="D41" s="21"/>
      <c r="E41" s="21"/>
      <c r="F41" s="22"/>
      <c r="G41" s="17">
        <v>107932</v>
      </c>
      <c r="H41" s="17">
        <v>107932</v>
      </c>
      <c r="I41" s="15">
        <f t="shared" si="0"/>
        <v>100</v>
      </c>
    </row>
    <row r="42" spans="1:9" ht="35.25" customHeight="1">
      <c r="A42" s="18" t="s">
        <v>50</v>
      </c>
      <c r="B42" s="19"/>
      <c r="C42" s="23" t="s">
        <v>52</v>
      </c>
      <c r="D42" s="24"/>
      <c r="E42" s="24"/>
      <c r="F42" s="25"/>
      <c r="G42" s="17">
        <v>63278</v>
      </c>
      <c r="H42" s="9">
        <v>63278</v>
      </c>
      <c r="I42" s="15">
        <f t="shared" si="0"/>
        <v>100</v>
      </c>
    </row>
    <row r="43" spans="1:9" ht="37.5" customHeight="1">
      <c r="A43" s="42"/>
      <c r="B43" s="42"/>
      <c r="C43" s="44" t="s">
        <v>24</v>
      </c>
      <c r="D43" s="44"/>
      <c r="E43" s="44"/>
      <c r="F43" s="44"/>
      <c r="G43" s="13">
        <f>G30+G31</f>
        <v>20514987.54</v>
      </c>
      <c r="H43" s="8">
        <f>H30+H31</f>
        <v>20465123.64</v>
      </c>
      <c r="I43" s="16">
        <f>H43/G43*100</f>
        <v>99.7569391650725</v>
      </c>
    </row>
    <row r="44" spans="1:7" ht="37.5" customHeight="1">
      <c r="A44" s="5"/>
      <c r="B44" s="5"/>
      <c r="C44" s="5"/>
      <c r="D44" s="5"/>
      <c r="E44" s="5"/>
      <c r="F44" s="5"/>
      <c r="G44" s="7"/>
    </row>
  </sheetData>
  <sheetProtection/>
  <mergeCells count="62">
    <mergeCell ref="A37:B37"/>
    <mergeCell ref="C37:F37"/>
    <mergeCell ref="A34:B34"/>
    <mergeCell ref="C34:F34"/>
    <mergeCell ref="A43:B43"/>
    <mergeCell ref="C43:F43"/>
    <mergeCell ref="A35:B35"/>
    <mergeCell ref="C35:F35"/>
    <mergeCell ref="A36:B36"/>
    <mergeCell ref="C36:F36"/>
    <mergeCell ref="A33:B33"/>
    <mergeCell ref="C33:F33"/>
    <mergeCell ref="A32:B32"/>
    <mergeCell ref="C32:F32"/>
    <mergeCell ref="A31:B31"/>
    <mergeCell ref="C31:F31"/>
    <mergeCell ref="A28:B28"/>
    <mergeCell ref="C28:F28"/>
    <mergeCell ref="A27:B27"/>
    <mergeCell ref="C27:F27"/>
    <mergeCell ref="A30:B30"/>
    <mergeCell ref="C30:F30"/>
    <mergeCell ref="A25:B25"/>
    <mergeCell ref="C25:F25"/>
    <mergeCell ref="A24:B24"/>
    <mergeCell ref="C24:F24"/>
    <mergeCell ref="A21:B21"/>
    <mergeCell ref="A26:B26"/>
    <mergeCell ref="C26:F26"/>
    <mergeCell ref="A20:B20"/>
    <mergeCell ref="C20:F20"/>
    <mergeCell ref="C21:F21"/>
    <mergeCell ref="A22:B22"/>
    <mergeCell ref="C22:F22"/>
    <mergeCell ref="A23:B23"/>
    <mergeCell ref="C23:F23"/>
    <mergeCell ref="C9:F11"/>
    <mergeCell ref="C17:F17"/>
    <mergeCell ref="A18:B18"/>
    <mergeCell ref="C18:F18"/>
    <mergeCell ref="A19:B19"/>
    <mergeCell ref="C19:F19"/>
    <mergeCell ref="A40:B40"/>
    <mergeCell ref="C40:F40"/>
    <mergeCell ref="E1:F1"/>
    <mergeCell ref="E2:F2"/>
    <mergeCell ref="B4:H4"/>
    <mergeCell ref="B5:F5"/>
    <mergeCell ref="A16:B16"/>
    <mergeCell ref="C16:F16"/>
    <mergeCell ref="G1:I3"/>
    <mergeCell ref="A9:B15"/>
    <mergeCell ref="A41:B41"/>
    <mergeCell ref="C41:F41"/>
    <mergeCell ref="A42:B42"/>
    <mergeCell ref="C42:F42"/>
    <mergeCell ref="A29:B29"/>
    <mergeCell ref="C29:F29"/>
    <mergeCell ref="A38:B38"/>
    <mergeCell ref="C38:F38"/>
    <mergeCell ref="A39:B39"/>
    <mergeCell ref="C39:F39"/>
  </mergeCells>
  <printOptions/>
  <pageMargins left="0.2362204724409449" right="0.2362204724409449" top="0.35433070866141736" bottom="0.35433070866141736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5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5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User</cp:lastModifiedBy>
  <cp:lastPrinted>2019-04-18T06:49:13Z</cp:lastPrinted>
  <dcterms:created xsi:type="dcterms:W3CDTF">2007-11-07T09:20:40Z</dcterms:created>
  <dcterms:modified xsi:type="dcterms:W3CDTF">2021-05-20T12:30:26Z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